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mabrukarlaget-my.sharepoint.com/personal/margrethe_smabrukarlaget_no/Documents/Lokallagsmateriell/"/>
    </mc:Choice>
  </mc:AlternateContent>
  <xr:revisionPtr revIDLastSave="144" documentId="8_{642F63BD-9124-4A89-A004-D1FEE7FC0A88}" xr6:coauthVersionLast="47" xr6:coauthVersionMax="47" xr10:uidLastSave="{601E1C28-D5DE-4430-86A2-E25C1B148420}"/>
  <bookViews>
    <workbookView xWindow="-108" yWindow="-108" windowWidth="23256" windowHeight="12456" xr2:uid="{32919A02-64B7-44B8-83A6-15BEE656B674}"/>
  </bookViews>
  <sheets>
    <sheet name="Eksempel" sheetId="1" r:id="rId1"/>
    <sheet name="2025" sheetId="3" r:id="rId2"/>
    <sheet name="2026" sheetId="4" r:id="rId3"/>
    <sheet name="2027" sheetId="5" r:id="rId4"/>
  </sheets>
  <definedNames>
    <definedName name="_xlnm.Print_Area" localSheetId="3">'2027'!$A$1:$N$57</definedName>
    <definedName name="_xlnm.Print_Area" localSheetId="0">Eksempel!$A$1:$O$63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4" l="1"/>
  <c r="D18" i="4" s="1"/>
  <c r="M34" i="4" s="1"/>
  <c r="H3" i="5"/>
  <c r="G3" i="5"/>
  <c r="F3" i="5"/>
  <c r="E3" i="5"/>
  <c r="H3" i="4"/>
  <c r="G3" i="4"/>
  <c r="F3" i="4"/>
  <c r="E3" i="4"/>
  <c r="F42" i="5"/>
  <c r="F35" i="5"/>
  <c r="H18" i="5"/>
  <c r="M42" i="5" s="1"/>
  <c r="G18" i="5"/>
  <c r="M37" i="5" s="1"/>
  <c r="F18" i="5"/>
  <c r="M36" i="5" s="1"/>
  <c r="E18" i="5"/>
  <c r="M35" i="5" s="1"/>
  <c r="N17" i="5"/>
  <c r="M17" i="5"/>
  <c r="F41" i="5" s="1"/>
  <c r="L17" i="5"/>
  <c r="F40" i="5" s="1"/>
  <c r="H43" i="5" s="1"/>
  <c r="K17" i="5"/>
  <c r="F36" i="5" s="1"/>
  <c r="J17" i="5"/>
  <c r="I17" i="5"/>
  <c r="F34" i="5" s="1"/>
  <c r="H37" i="5" s="1"/>
  <c r="H45" i="5" s="1"/>
  <c r="H17" i="5"/>
  <c r="H19" i="5" s="1"/>
  <c r="N42" i="5" s="1"/>
  <c r="G17" i="5"/>
  <c r="G19" i="5" s="1"/>
  <c r="N37" i="5" s="1"/>
  <c r="F17" i="5"/>
  <c r="F19" i="5" s="1"/>
  <c r="N36" i="5" s="1"/>
  <c r="E17" i="5"/>
  <c r="D17" i="5"/>
  <c r="O16" i="5"/>
  <c r="O15" i="5"/>
  <c r="O14" i="5"/>
  <c r="O13" i="5"/>
  <c r="O12" i="5"/>
  <c r="O11" i="5"/>
  <c r="O10" i="5"/>
  <c r="O9" i="5"/>
  <c r="O8" i="5"/>
  <c r="O17" i="5" s="1"/>
  <c r="O7" i="5"/>
  <c r="O6" i="5"/>
  <c r="O5" i="5"/>
  <c r="O4" i="5"/>
  <c r="F42" i="4"/>
  <c r="M35" i="4"/>
  <c r="F34" i="4"/>
  <c r="H18" i="4"/>
  <c r="M42" i="4" s="1"/>
  <c r="G18" i="4"/>
  <c r="M37" i="4" s="1"/>
  <c r="F18" i="4"/>
  <c r="M36" i="4" s="1"/>
  <c r="E18" i="4"/>
  <c r="N17" i="4"/>
  <c r="M17" i="4"/>
  <c r="F41" i="4" s="1"/>
  <c r="L17" i="4"/>
  <c r="F40" i="4" s="1"/>
  <c r="H43" i="4" s="1"/>
  <c r="K17" i="4"/>
  <c r="F36" i="4" s="1"/>
  <c r="J17" i="4"/>
  <c r="F35" i="4" s="1"/>
  <c r="I17" i="4"/>
  <c r="H17" i="4"/>
  <c r="H19" i="4" s="1"/>
  <c r="N42" i="4" s="1"/>
  <c r="G17" i="4"/>
  <c r="G19" i="4" s="1"/>
  <c r="N37" i="4" s="1"/>
  <c r="F17" i="4"/>
  <c r="F19" i="4" s="1"/>
  <c r="N36" i="4" s="1"/>
  <c r="E17" i="4"/>
  <c r="D17" i="4"/>
  <c r="O16" i="4"/>
  <c r="O15" i="4"/>
  <c r="O14" i="4"/>
  <c r="O13" i="4"/>
  <c r="O12" i="4"/>
  <c r="O11" i="4"/>
  <c r="O10" i="4"/>
  <c r="O9" i="4"/>
  <c r="O8" i="4"/>
  <c r="O7" i="4"/>
  <c r="O17" i="4" s="1"/>
  <c r="O6" i="4"/>
  <c r="O5" i="4"/>
  <c r="O4" i="4"/>
  <c r="O23" i="1"/>
  <c r="O18" i="1"/>
  <c r="O19" i="1"/>
  <c r="O24" i="1"/>
  <c r="O7" i="1"/>
  <c r="F35" i="3"/>
  <c r="N17" i="3"/>
  <c r="F42" i="3" s="1"/>
  <c r="M17" i="3"/>
  <c r="F41" i="3" s="1"/>
  <c r="L17" i="3"/>
  <c r="F40" i="3" s="1"/>
  <c r="K17" i="3"/>
  <c r="F36" i="3" s="1"/>
  <c r="J17" i="3"/>
  <c r="I17" i="3"/>
  <c r="F34" i="3" s="1"/>
  <c r="H17" i="3"/>
  <c r="G17" i="3"/>
  <c r="E17" i="3"/>
  <c r="D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O17" i="1"/>
  <c r="F13" i="1"/>
  <c r="F25" i="1" s="1"/>
  <c r="O12" i="1"/>
  <c r="O9" i="1"/>
  <c r="G26" i="1"/>
  <c r="M45" i="1" s="1"/>
  <c r="G25" i="1"/>
  <c r="N25" i="1"/>
  <c r="F50" i="1" s="1"/>
  <c r="M25" i="1"/>
  <c r="F49" i="1" s="1"/>
  <c r="L25" i="1"/>
  <c r="F48" i="1" s="1"/>
  <c r="K25" i="1"/>
  <c r="F44" i="1" s="1"/>
  <c r="J25" i="1"/>
  <c r="F43" i="1" s="1"/>
  <c r="I25" i="1"/>
  <c r="F42" i="1" s="1"/>
  <c r="H25" i="1"/>
  <c r="E25" i="1"/>
  <c r="O5" i="1"/>
  <c r="O6" i="1"/>
  <c r="O4" i="1"/>
  <c r="H26" i="1"/>
  <c r="M50" i="1" s="1"/>
  <c r="F26" i="1"/>
  <c r="M44" i="1" s="1"/>
  <c r="E26" i="1"/>
  <c r="M43" i="1" s="1"/>
  <c r="D26" i="1"/>
  <c r="M42" i="1" s="1"/>
  <c r="D25" i="1"/>
  <c r="O22" i="1"/>
  <c r="O21" i="1"/>
  <c r="O20" i="1"/>
  <c r="O16" i="1"/>
  <c r="O15" i="1"/>
  <c r="O14" i="1"/>
  <c r="O11" i="1"/>
  <c r="O10" i="1"/>
  <c r="O8" i="1"/>
  <c r="E19" i="5" l="1"/>
  <c r="N35" i="5" s="1"/>
  <c r="E19" i="4"/>
  <c r="N35" i="4" s="1"/>
  <c r="D19" i="4"/>
  <c r="H37" i="4"/>
  <c r="H45" i="4" s="1"/>
  <c r="M38" i="4"/>
  <c r="M43" i="4" s="1"/>
  <c r="M41" i="4" s="1"/>
  <c r="N41" i="4" s="1"/>
  <c r="N43" i="4" s="1"/>
  <c r="O13" i="1"/>
  <c r="O25" i="1" s="1"/>
  <c r="H37" i="3"/>
  <c r="H43" i="3"/>
  <c r="O17" i="3"/>
  <c r="F17" i="3"/>
  <c r="G27" i="1"/>
  <c r="M46" i="1"/>
  <c r="M51" i="1" s="1"/>
  <c r="M49" i="1" s="1"/>
  <c r="F27" i="1"/>
  <c r="H51" i="1"/>
  <c r="H45" i="1"/>
  <c r="H27" i="1"/>
  <c r="H18" i="3" s="1"/>
  <c r="M42" i="3" s="1"/>
  <c r="D27" i="1"/>
  <c r="E27" i="1"/>
  <c r="N34" i="4" l="1"/>
  <c r="N38" i="4" s="1"/>
  <c r="D3" i="5"/>
  <c r="D18" i="5" s="1"/>
  <c r="N42" i="1"/>
  <c r="D18" i="3"/>
  <c r="N44" i="1"/>
  <c r="F18" i="3"/>
  <c r="M36" i="3" s="1"/>
  <c r="N45" i="1"/>
  <c r="G18" i="3"/>
  <c r="H19" i="3"/>
  <c r="N43" i="1"/>
  <c r="E18" i="3"/>
  <c r="H45" i="3"/>
  <c r="H53" i="1"/>
  <c r="N49" i="1" s="1"/>
  <c r="N50" i="1"/>
  <c r="M34" i="5" l="1"/>
  <c r="M38" i="5" s="1"/>
  <c r="M43" i="5" s="1"/>
  <c r="M41" i="5" s="1"/>
  <c r="N41" i="5" s="1"/>
  <c r="N43" i="5" s="1"/>
  <c r="D19" i="5"/>
  <c r="N34" i="5" s="1"/>
  <c r="N38" i="5" s="1"/>
  <c r="F19" i="3"/>
  <c r="N36" i="3"/>
  <c r="N42" i="3"/>
  <c r="M37" i="3"/>
  <c r="G19" i="3"/>
  <c r="N37" i="3" s="1"/>
  <c r="M34" i="3"/>
  <c r="D19" i="3"/>
  <c r="N46" i="1"/>
  <c r="M35" i="3"/>
  <c r="E19" i="3"/>
  <c r="N51" i="1"/>
  <c r="N34" i="3" l="1"/>
  <c r="M38" i="3"/>
  <c r="M43" i="3" s="1"/>
  <c r="M41" i="3" s="1"/>
  <c r="N41" i="3" s="1"/>
  <c r="N43" i="3" s="1"/>
  <c r="N35" i="3"/>
  <c r="N38" i="3" l="1"/>
</calcChain>
</file>

<file path=xl/sharedStrings.xml><?xml version="1.0" encoding="utf-8"?>
<sst xmlns="http://schemas.openxmlformats.org/spreadsheetml/2006/main" count="233" uniqueCount="72">
  <si>
    <t>Tekst</t>
  </si>
  <si>
    <t>Kasse</t>
  </si>
  <si>
    <t>Bank</t>
  </si>
  <si>
    <t>Fordringer</t>
  </si>
  <si>
    <t>Gjeld</t>
  </si>
  <si>
    <t>Kontingent</t>
  </si>
  <si>
    <t>Egne arr.</t>
  </si>
  <si>
    <t>Andre innt.</t>
  </si>
  <si>
    <t>NBS-møter</t>
  </si>
  <si>
    <t>Andre kostn</t>
  </si>
  <si>
    <t>Gebyr</t>
  </si>
  <si>
    <t>Kontroll</t>
  </si>
  <si>
    <t>Beholdning fra foregående år</t>
  </si>
  <si>
    <t>Bankgebyr</t>
  </si>
  <si>
    <t>Totaler / Resultat</t>
  </si>
  <si>
    <t>Bilag</t>
  </si>
  <si>
    <t>Inntekter</t>
  </si>
  <si>
    <t>Sum inntekter</t>
  </si>
  <si>
    <t>Kostnader</t>
  </si>
  <si>
    <t>Andre kostnader</t>
  </si>
  <si>
    <t>Bankgebyrer</t>
  </si>
  <si>
    <t>Sum kostnader</t>
  </si>
  <si>
    <t>RESULTAT</t>
  </si>
  <si>
    <t>BALANSE</t>
  </si>
  <si>
    <t>Eiendeler</t>
  </si>
  <si>
    <t>Bankinnskudd</t>
  </si>
  <si>
    <t>Kontanter</t>
  </si>
  <si>
    <t>Sum eiendeler</t>
  </si>
  <si>
    <t>Egenkapital og gjeld</t>
  </si>
  <si>
    <t xml:space="preserve">Egenkapital  </t>
  </si>
  <si>
    <t xml:space="preserve">Gjeld </t>
  </si>
  <si>
    <t>Sum Egenkapital og gjeld</t>
  </si>
  <si>
    <t>Kontingenter</t>
  </si>
  <si>
    <t>Egne arrangement</t>
  </si>
  <si>
    <t>Andre inntekter</t>
  </si>
  <si>
    <t xml:space="preserve">NBS: Mottatt </t>
  </si>
  <si>
    <t>1. jan</t>
  </si>
  <si>
    <t>31. des</t>
  </si>
  <si>
    <t>Årsresultat, overført egenkapital</t>
  </si>
  <si>
    <t>2021</t>
  </si>
  <si>
    <t>Varelager</t>
  </si>
  <si>
    <t>Årsregnskap 2021</t>
  </si>
  <si>
    <t>NBS: Betalt</t>
  </si>
  <si>
    <t xml:space="preserve">TBS: Betalt  </t>
  </si>
  <si>
    <t>TBS: Betalt gjeld</t>
  </si>
  <si>
    <t>NBS: Bannere</t>
  </si>
  <si>
    <t>TBS: Gevinst til landsmøtelotteriet</t>
  </si>
  <si>
    <t xml:space="preserve">NN Bonde- og Småbrukarlag </t>
  </si>
  <si>
    <t>NBS: Utregnet kontingentrefusjon</t>
  </si>
  <si>
    <t>NBS: Utregnet reisefordeling landsmøtet</t>
  </si>
  <si>
    <t>Trude Lutt: Reiseregning landsmøte</t>
  </si>
  <si>
    <t>Trude Lutt: Betalt</t>
  </si>
  <si>
    <t>NBS: Søkt om møtetilskudd</t>
  </si>
  <si>
    <t>Eiendeler og gjeld</t>
  </si>
  <si>
    <t>Inntekter (-)</t>
  </si>
  <si>
    <t>Kostnader (+)</t>
  </si>
  <si>
    <t>Solgt T-skjorter</t>
  </si>
  <si>
    <t>Satt inn kontanter</t>
  </si>
  <si>
    <t>NN Bonde- og Småbrukarlag</t>
  </si>
  <si>
    <t>Dato og signatur kasserer:</t>
  </si>
  <si>
    <t>Dato og signatur revisor:</t>
  </si>
  <si>
    <t>2025</t>
  </si>
  <si>
    <t>-</t>
  </si>
  <si>
    <t>Årsregnskap 2025</t>
  </si>
  <si>
    <t>Beholdning fra foregående år *</t>
  </si>
  <si>
    <t>2026</t>
  </si>
  <si>
    <t>Årsregnskap 2026</t>
  </si>
  <si>
    <t>2027</t>
  </si>
  <si>
    <t>Årsregnskap 2027</t>
  </si>
  <si>
    <t>Inngående balanse (1. jan)</t>
  </si>
  <si>
    <t>Utgående balanse (31. des)</t>
  </si>
  <si>
    <t>*) Første år legges tallene for eiendeler og gjeld inn manuelt.  Påfølgende år hentes de fra utgående balanse året i forvegen. (Merk at ved kopiering av ark til 2028 osv, må arkreferansen i disse cellene oppdateres)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</si>
</sst>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414]d/\ mmm\.;@"/>
    <numFmt numFmtId="165" formatCode="#,##0.00_ ;[Red]\-#,##0.00\ 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0"/>
      <name val="Arial"/>
      <family val="2"/>
    </font>
    <font>
      <b/>
      <sz val="14"/>
      <name val="Source Sans Pro"/>
      <family val="2"/>
    </font>
    <font>
      <b/>
      <sz val="14"/>
      <color theme="1"/>
      <name val="Source Sans Pro"/>
      <family val="2"/>
    </font>
    <font>
      <sz val="14"/>
      <color theme="1"/>
      <name val="Source Sans Pro"/>
      <family val="2"/>
    </font>
    <font>
      <sz val="14"/>
      <name val="Source Sans Pro"/>
      <family val="2"/>
    </font>
    <font>
      <sz val="14"/>
      <name val="Aptos Narrow"/>
      <family val="2"/>
      <scheme val="minor"/>
    </font>
    <font>
      <b/>
      <sz val="14"/>
      <name val="Verdana"/>
      <family val="2"/>
    </font>
    <font>
      <i/>
      <sz val="14"/>
      <color theme="1"/>
      <name val="Source Sans Pro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/>
  </cellStyleXfs>
  <cellXfs count="112">
    <xf numFmtId="0" fontId="0" fillId="0" borderId="0" xfId="0"/>
    <xf numFmtId="49" fontId="4" fillId="0" borderId="1" xfId="3" applyNumberFormat="1" applyFont="1" applyBorder="1" applyAlignment="1">
      <alignment horizontal="left"/>
    </xf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/>
    <xf numFmtId="0" fontId="4" fillId="0" borderId="9" xfId="3" applyFont="1" applyBorder="1" applyAlignment="1">
      <alignment horizontal="left"/>
    </xf>
    <xf numFmtId="0" fontId="4" fillId="0" borderId="2" xfId="3" applyFont="1" applyBorder="1" applyAlignment="1">
      <alignment horizontal="center" wrapText="1"/>
    </xf>
    <xf numFmtId="165" fontId="4" fillId="4" borderId="2" xfId="3" applyNumberFormat="1" applyFont="1" applyFill="1" applyBorder="1" applyAlignment="1">
      <alignment horizontal="center" wrapText="1"/>
    </xf>
    <xf numFmtId="165" fontId="4" fillId="4" borderId="2" xfId="3" applyNumberFormat="1" applyFont="1" applyFill="1" applyBorder="1" applyAlignment="1">
      <alignment horizontal="center"/>
    </xf>
    <xf numFmtId="165" fontId="4" fillId="4" borderId="2" xfId="0" applyNumberFormat="1" applyFont="1" applyFill="1" applyBorder="1" applyAlignment="1">
      <alignment horizontal="center"/>
    </xf>
    <xf numFmtId="165" fontId="4" fillId="5" borderId="2" xfId="3" applyNumberFormat="1" applyFont="1" applyFill="1" applyBorder="1" applyAlignment="1">
      <alignment horizontal="center"/>
    </xf>
    <xf numFmtId="165" fontId="4" fillId="3" borderId="2" xfId="3" applyNumberFormat="1" applyFont="1" applyFill="1" applyBorder="1" applyAlignment="1">
      <alignment horizontal="center"/>
    </xf>
    <xf numFmtId="0" fontId="7" fillId="0" borderId="3" xfId="3" applyFont="1" applyBorder="1" applyAlignment="1">
      <alignment horizontal="right"/>
    </xf>
    <xf numFmtId="164" fontId="7" fillId="0" borderId="12" xfId="3" applyNumberFormat="1" applyFont="1" applyBorder="1" applyAlignment="1">
      <alignment horizontal="left"/>
    </xf>
    <xf numFmtId="0" fontId="7" fillId="4" borderId="4" xfId="3" applyFont="1" applyFill="1" applyBorder="1" applyAlignment="1">
      <alignment horizontal="left"/>
    </xf>
    <xf numFmtId="0" fontId="7" fillId="4" borderId="4" xfId="3" applyFont="1" applyFill="1" applyBorder="1" applyAlignment="1">
      <alignment horizontal="center"/>
    </xf>
    <xf numFmtId="165" fontId="7" fillId="4" borderId="4" xfId="1" applyNumberFormat="1" applyFont="1" applyFill="1" applyBorder="1" applyAlignment="1">
      <alignment horizontal="right"/>
    </xf>
    <xf numFmtId="165" fontId="7" fillId="6" borderId="4" xfId="1" applyNumberFormat="1" applyFont="1" applyFill="1" applyBorder="1" applyAlignment="1">
      <alignment horizontal="right"/>
    </xf>
    <xf numFmtId="165" fontId="4" fillId="6" borderId="4" xfId="3" applyNumberFormat="1" applyFont="1" applyFill="1" applyBorder="1" applyAlignment="1">
      <alignment horizontal="right"/>
    </xf>
    <xf numFmtId="165" fontId="7" fillId="0" borderId="5" xfId="3" applyNumberFormat="1" applyFont="1" applyBorder="1" applyAlignment="1">
      <alignment horizontal="right"/>
    </xf>
    <xf numFmtId="0" fontId="7" fillId="0" borderId="0" xfId="0" applyFont="1"/>
    <xf numFmtId="164" fontId="7" fillId="0" borderId="12" xfId="0" applyNumberFormat="1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165" fontId="7" fillId="4" borderId="11" xfId="1" applyNumberFormat="1" applyFont="1" applyFill="1" applyBorder="1" applyAlignment="1">
      <alignment horizontal="right" vertical="center"/>
    </xf>
    <xf numFmtId="165" fontId="7" fillId="5" borderId="11" xfId="1" applyNumberFormat="1" applyFont="1" applyFill="1" applyBorder="1" applyAlignment="1">
      <alignment horizontal="right" vertical="center"/>
    </xf>
    <xf numFmtId="165" fontId="7" fillId="3" borderId="11" xfId="1" applyNumberFormat="1" applyFont="1" applyFill="1" applyBorder="1" applyAlignment="1">
      <alignment horizontal="right" vertical="center"/>
    </xf>
    <xf numFmtId="165" fontId="7" fillId="0" borderId="14" xfId="0" applyNumberFormat="1" applyFont="1" applyBorder="1" applyAlignment="1">
      <alignment horizontal="right"/>
    </xf>
    <xf numFmtId="0" fontId="7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165" fontId="7" fillId="4" borderId="13" xfId="1" applyNumberFormat="1" applyFont="1" applyFill="1" applyBorder="1" applyAlignment="1">
      <alignment horizontal="right" vertical="center"/>
    </xf>
    <xf numFmtId="165" fontId="7" fillId="5" borderId="13" xfId="1" applyNumberFormat="1" applyFont="1" applyFill="1" applyBorder="1" applyAlignment="1">
      <alignment horizontal="right" vertical="center"/>
    </xf>
    <xf numFmtId="165" fontId="7" fillId="3" borderId="13" xfId="1" applyNumberFormat="1" applyFont="1" applyFill="1" applyBorder="1" applyAlignment="1">
      <alignment horizontal="right" vertical="center"/>
    </xf>
    <xf numFmtId="164" fontId="8" fillId="0" borderId="12" xfId="2" applyNumberFormat="1" applyFont="1" applyFill="1" applyBorder="1" applyAlignment="1">
      <alignment horizontal="left" vertical="center"/>
    </xf>
    <xf numFmtId="165" fontId="7" fillId="0" borderId="18" xfId="0" applyNumberFormat="1" applyFont="1" applyBorder="1" applyAlignment="1">
      <alignment horizontal="right"/>
    </xf>
    <xf numFmtId="0" fontId="7" fillId="0" borderId="11" xfId="0" applyFont="1" applyBorder="1" applyAlignment="1">
      <alignment horizontal="left"/>
    </xf>
    <xf numFmtId="165" fontId="7" fillId="4" borderId="11" xfId="1" applyNumberFormat="1" applyFont="1" applyFill="1" applyBorder="1" applyAlignment="1">
      <alignment horizontal="right"/>
    </xf>
    <xf numFmtId="164" fontId="7" fillId="0" borderId="12" xfId="0" applyNumberFormat="1" applyFont="1" applyBorder="1" applyAlignment="1">
      <alignment horizontal="left"/>
    </xf>
    <xf numFmtId="165" fontId="6" fillId="4" borderId="11" xfId="0" applyNumberFormat="1" applyFont="1" applyFill="1" applyBorder="1"/>
    <xf numFmtId="165" fontId="7" fillId="5" borderId="11" xfId="1" applyNumberFormat="1" applyFont="1" applyFill="1" applyBorder="1" applyAlignment="1">
      <alignment horizontal="right"/>
    </xf>
    <xf numFmtId="165" fontId="7" fillId="3" borderId="11" xfId="1" applyNumberFormat="1" applyFont="1" applyFill="1" applyBorder="1" applyAlignment="1">
      <alignment horizontal="right"/>
    </xf>
    <xf numFmtId="164" fontId="8" fillId="0" borderId="12" xfId="2" applyNumberFormat="1" applyFont="1" applyFill="1" applyBorder="1" applyAlignment="1">
      <alignment horizontal="left"/>
    </xf>
    <xf numFmtId="164" fontId="4" fillId="0" borderId="16" xfId="0" applyNumberFormat="1" applyFont="1" applyBorder="1" applyAlignment="1">
      <alignment horizontal="left"/>
    </xf>
    <xf numFmtId="165" fontId="7" fillId="0" borderId="3" xfId="0" applyNumberFormat="1" applyFont="1" applyBorder="1" applyAlignment="1">
      <alignment horizontal="right" vertical="center"/>
    </xf>
    <xf numFmtId="2" fontId="9" fillId="0" borderId="0" xfId="0" applyNumberFormat="1" applyFont="1" applyAlignment="1">
      <alignment vertical="center"/>
    </xf>
    <xf numFmtId="0" fontId="5" fillId="0" borderId="8" xfId="0" applyFont="1" applyBorder="1"/>
    <xf numFmtId="164" fontId="6" fillId="0" borderId="12" xfId="0" applyNumberFormat="1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5" xfId="0" applyFont="1" applyBorder="1" applyAlignment="1">
      <alignment horizontal="center"/>
    </xf>
    <xf numFmtId="165" fontId="6" fillId="4" borderId="15" xfId="0" applyNumberFormat="1" applyFont="1" applyFill="1" applyBorder="1" applyAlignment="1">
      <alignment horizontal="right"/>
    </xf>
    <xf numFmtId="164" fontId="5" fillId="0" borderId="17" xfId="0" applyNumberFormat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165" fontId="5" fillId="4" borderId="4" xfId="0" applyNumberFormat="1" applyFont="1" applyFill="1" applyBorder="1" applyAlignment="1">
      <alignment horizontal="right"/>
    </xf>
    <xf numFmtId="165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164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22" xfId="0" applyFont="1" applyBorder="1" applyAlignment="1">
      <alignment horizontal="center"/>
    </xf>
    <xf numFmtId="0" fontId="6" fillId="0" borderId="22" xfId="0" applyFont="1" applyBorder="1"/>
    <xf numFmtId="165" fontId="6" fillId="0" borderId="0" xfId="0" applyNumberFormat="1" applyFont="1"/>
    <xf numFmtId="49" fontId="5" fillId="0" borderId="0" xfId="0" applyNumberFormat="1" applyFont="1" applyAlignment="1">
      <alignment horizontal="right"/>
    </xf>
    <xf numFmtId="165" fontId="6" fillId="0" borderId="23" xfId="0" applyNumberFormat="1" applyFont="1" applyBorder="1"/>
    <xf numFmtId="165" fontId="6" fillId="0" borderId="0" xfId="0" applyNumberFormat="1" applyFont="1" applyAlignment="1">
      <alignment horizontal="left"/>
    </xf>
    <xf numFmtId="165" fontId="6" fillId="0" borderId="7" xfId="0" applyNumberFormat="1" applyFont="1" applyBorder="1" applyAlignment="1">
      <alignment horizontal="right"/>
    </xf>
    <xf numFmtId="165" fontId="5" fillId="0" borderId="0" xfId="0" applyNumberFormat="1" applyFont="1"/>
    <xf numFmtId="165" fontId="6" fillId="0" borderId="10" xfId="0" applyNumberFormat="1" applyFont="1" applyBorder="1" applyAlignment="1">
      <alignment horizontal="right"/>
    </xf>
    <xf numFmtId="165" fontId="5" fillId="0" borderId="10" xfId="0" applyNumberFormat="1" applyFont="1" applyBorder="1" applyAlignment="1">
      <alignment horizontal="left"/>
    </xf>
    <xf numFmtId="165" fontId="5" fillId="0" borderId="10" xfId="0" applyNumberFormat="1" applyFont="1" applyBorder="1" applyAlignment="1">
      <alignment horizontal="right"/>
    </xf>
    <xf numFmtId="165" fontId="6" fillId="0" borderId="23" xfId="0" applyNumberFormat="1" applyFont="1" applyBorder="1" applyAlignment="1">
      <alignment horizontal="right"/>
    </xf>
    <xf numFmtId="165" fontId="10" fillId="0" borderId="0" xfId="0" applyNumberFormat="1" applyFont="1" applyAlignment="1">
      <alignment horizontal="left"/>
    </xf>
    <xf numFmtId="0" fontId="6" fillId="0" borderId="24" xfId="0" applyFont="1" applyBorder="1" applyAlignment="1">
      <alignment horizontal="center"/>
    </xf>
    <xf numFmtId="165" fontId="6" fillId="0" borderId="25" xfId="0" applyNumberFormat="1" applyFont="1" applyBorder="1" applyAlignment="1">
      <alignment horizontal="right"/>
    </xf>
    <xf numFmtId="165" fontId="6" fillId="0" borderId="26" xfId="0" applyNumberFormat="1" applyFont="1" applyBorder="1" applyAlignment="1">
      <alignment horizontal="right"/>
    </xf>
    <xf numFmtId="165" fontId="6" fillId="0" borderId="2" xfId="0" applyNumberFormat="1" applyFont="1" applyBorder="1" applyAlignment="1">
      <alignment horizontal="right"/>
    </xf>
    <xf numFmtId="165" fontId="6" fillId="0" borderId="1" xfId="0" applyNumberFormat="1" applyFont="1" applyBorder="1" applyAlignment="1">
      <alignment horizontal="right"/>
    </xf>
    <xf numFmtId="0" fontId="7" fillId="0" borderId="15" xfId="0" applyFont="1" applyBorder="1" applyAlignment="1">
      <alignment horizontal="left"/>
    </xf>
    <xf numFmtId="0" fontId="7" fillId="0" borderId="15" xfId="0" applyFont="1" applyBorder="1" applyAlignment="1">
      <alignment horizontal="center" vertical="center"/>
    </xf>
    <xf numFmtId="165" fontId="7" fillId="4" borderId="15" xfId="1" applyNumberFormat="1" applyFont="1" applyFill="1" applyBorder="1" applyAlignment="1">
      <alignment horizontal="right"/>
    </xf>
    <xf numFmtId="0" fontId="4" fillId="0" borderId="27" xfId="0" applyFont="1" applyBorder="1" applyAlignment="1">
      <alignment horizontal="left"/>
    </xf>
    <xf numFmtId="0" fontId="4" fillId="0" borderId="27" xfId="0" applyFont="1" applyBorder="1" applyAlignment="1">
      <alignment horizontal="center"/>
    </xf>
    <xf numFmtId="165" fontId="4" fillId="4" borderId="27" xfId="0" applyNumberFormat="1" applyFont="1" applyFill="1" applyBorder="1" applyAlignment="1">
      <alignment horizontal="right" vertical="center"/>
    </xf>
    <xf numFmtId="165" fontId="4" fillId="5" borderId="4" xfId="0" applyNumberFormat="1" applyFont="1" applyFill="1" applyBorder="1" applyAlignment="1">
      <alignment horizontal="right" vertical="center"/>
    </xf>
    <xf numFmtId="165" fontId="4" fillId="3" borderId="4" xfId="0" applyNumberFormat="1" applyFont="1" applyFill="1" applyBorder="1" applyAlignment="1">
      <alignment horizontal="right" vertical="center"/>
    </xf>
    <xf numFmtId="165" fontId="6" fillId="4" borderId="15" xfId="0" applyNumberFormat="1" applyFont="1" applyFill="1" applyBorder="1"/>
    <xf numFmtId="165" fontId="7" fillId="5" borderId="15" xfId="1" applyNumberFormat="1" applyFont="1" applyFill="1" applyBorder="1" applyAlignment="1">
      <alignment horizontal="right"/>
    </xf>
    <xf numFmtId="165" fontId="7" fillId="3" borderId="15" xfId="1" applyNumberFormat="1" applyFont="1" applyFill="1" applyBorder="1" applyAlignment="1">
      <alignment horizontal="right"/>
    </xf>
    <xf numFmtId="49" fontId="4" fillId="0" borderId="0" xfId="3" applyNumberFormat="1" applyFont="1" applyAlignment="1">
      <alignment horizontal="left"/>
    </xf>
    <xf numFmtId="0" fontId="4" fillId="0" borderId="1" xfId="3" applyFont="1" applyBorder="1" applyAlignment="1">
      <alignment horizontal="center" wrapText="1"/>
    </xf>
    <xf numFmtId="0" fontId="7" fillId="4" borderId="6" xfId="3" applyFont="1" applyFill="1" applyBorder="1" applyAlignment="1">
      <alignment horizontal="left"/>
    </xf>
    <xf numFmtId="0" fontId="4" fillId="0" borderId="6" xfId="3" applyFont="1" applyBorder="1" applyAlignment="1">
      <alignment horizontal="left"/>
    </xf>
    <xf numFmtId="0" fontId="7" fillId="4" borderId="4" xfId="3" quotePrefix="1" applyFont="1" applyFill="1" applyBorder="1" applyAlignment="1">
      <alignment horizontal="center"/>
    </xf>
    <xf numFmtId="165" fontId="5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left"/>
    </xf>
    <xf numFmtId="165" fontId="6" fillId="0" borderId="7" xfId="0" applyNumberFormat="1" applyFont="1" applyBorder="1" applyAlignment="1">
      <alignment horizontal="left"/>
    </xf>
    <xf numFmtId="164" fontId="5" fillId="0" borderId="0" xfId="0" applyNumberFormat="1" applyFont="1" applyAlignment="1">
      <alignment horizontal="left" vertical="center"/>
    </xf>
    <xf numFmtId="165" fontId="5" fillId="0" borderId="10" xfId="0" applyNumberFormat="1" applyFont="1" applyBorder="1" applyAlignment="1">
      <alignment horizontal="left"/>
    </xf>
    <xf numFmtId="165" fontId="5" fillId="0" borderId="22" xfId="0" applyNumberFormat="1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165" fontId="5" fillId="0" borderId="23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3" xfId="0" applyFont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165" fontId="5" fillId="0" borderId="10" xfId="0" applyNumberFormat="1" applyFont="1" applyBorder="1" applyAlignment="1">
      <alignment horizontal="center"/>
    </xf>
    <xf numFmtId="165" fontId="5" fillId="0" borderId="28" xfId="0" applyNumberFormat="1" applyFont="1" applyBorder="1" applyAlignment="1">
      <alignment horizontal="center"/>
    </xf>
    <xf numFmtId="165" fontId="6" fillId="0" borderId="10" xfId="0" applyNumberFormat="1" applyFont="1" applyBorder="1" applyAlignment="1">
      <alignment horizontal="left"/>
    </xf>
  </cellXfs>
  <cellStyles count="4">
    <cellStyle name="God" xfId="2" builtinId="26"/>
    <cellStyle name="Komma" xfId="1" builtinId="3"/>
    <cellStyle name="Normal" xfId="0" builtinId="0"/>
    <cellStyle name="Normal 2" xfId="3" xr:uid="{14962BC2-26B6-436B-8022-22ADA78605BE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06668-063B-4639-A2B2-B1472DE790FC}">
  <dimension ref="A1:AC90"/>
  <sheetViews>
    <sheetView tabSelected="1" topLeftCell="A20" zoomScale="70" zoomScaleNormal="70" zoomScaleSheetLayoutView="20" workbookViewId="0">
      <selection activeCell="B30" sqref="B30"/>
    </sheetView>
  </sheetViews>
  <sheetFormatPr baseColWidth="10" defaultColWidth="10.6640625" defaultRowHeight="18" x14ac:dyDescent="0.35"/>
  <cols>
    <col min="1" max="1" width="10.88671875" style="58" bestFit="1" customWidth="1"/>
    <col min="2" max="2" width="48.88671875" style="59" bestFit="1" customWidth="1"/>
    <col min="3" max="3" width="9.5546875" style="2" bestFit="1" customWidth="1"/>
    <col min="4" max="4" width="12.77734375" style="76" customWidth="1"/>
    <col min="5" max="5" width="14.88671875" style="76" bestFit="1" customWidth="1"/>
    <col min="6" max="6" width="17.109375" style="76" bestFit="1" customWidth="1"/>
    <col min="7" max="7" width="17.109375" style="76" customWidth="1"/>
    <col min="8" max="8" width="16" style="76" bestFit="1" customWidth="1"/>
    <col min="9" max="9" width="17.6640625" style="76" bestFit="1" customWidth="1"/>
    <col min="10" max="10" width="14.88671875" style="76" bestFit="1" customWidth="1"/>
    <col min="11" max="11" width="18.21875" style="76" bestFit="1" customWidth="1"/>
    <col min="12" max="12" width="17.88671875" style="76" bestFit="1" customWidth="1"/>
    <col min="13" max="13" width="19.88671875" style="76" bestFit="1" customWidth="1"/>
    <col min="14" max="14" width="12.109375" style="77" bestFit="1" customWidth="1"/>
    <col min="15" max="15" width="10.6640625" style="4"/>
    <col min="16" max="16384" width="10.6640625" style="5"/>
  </cols>
  <sheetData>
    <row r="1" spans="1:20" ht="43.2" customHeight="1" x14ac:dyDescent="0.35">
      <c r="A1" s="97" t="s">
        <v>47</v>
      </c>
      <c r="B1" s="97"/>
      <c r="D1" s="108" t="s">
        <v>53</v>
      </c>
      <c r="E1" s="109"/>
      <c r="F1" s="109"/>
      <c r="G1" s="109"/>
      <c r="H1" s="110"/>
      <c r="I1" s="108" t="s">
        <v>54</v>
      </c>
      <c r="J1" s="109"/>
      <c r="K1" s="110"/>
      <c r="L1" s="108" t="s">
        <v>55</v>
      </c>
      <c r="M1" s="109"/>
      <c r="N1" s="110"/>
    </row>
    <row r="2" spans="1:20" ht="28.2" customHeight="1" x14ac:dyDescent="0.35">
      <c r="A2" s="1" t="s">
        <v>39</v>
      </c>
      <c r="B2" s="6" t="s">
        <v>0</v>
      </c>
      <c r="C2" s="7" t="s">
        <v>15</v>
      </c>
      <c r="D2" s="8" t="s">
        <v>1</v>
      </c>
      <c r="E2" s="9" t="s">
        <v>2</v>
      </c>
      <c r="F2" s="9" t="s">
        <v>3</v>
      </c>
      <c r="G2" s="9" t="s">
        <v>40</v>
      </c>
      <c r="H2" s="10" t="s">
        <v>4</v>
      </c>
      <c r="I2" s="11" t="s">
        <v>5</v>
      </c>
      <c r="J2" s="11" t="s">
        <v>6</v>
      </c>
      <c r="K2" s="11" t="s">
        <v>7</v>
      </c>
      <c r="L2" s="12" t="s">
        <v>8</v>
      </c>
      <c r="M2" s="12" t="s">
        <v>9</v>
      </c>
      <c r="N2" s="12" t="s">
        <v>10</v>
      </c>
      <c r="O2" s="13" t="s">
        <v>11</v>
      </c>
    </row>
    <row r="3" spans="1:20" x14ac:dyDescent="0.35">
      <c r="A3" s="14">
        <v>45658</v>
      </c>
      <c r="B3" s="15" t="s">
        <v>64</v>
      </c>
      <c r="C3" s="16"/>
      <c r="D3" s="17">
        <v>0</v>
      </c>
      <c r="E3" s="17">
        <v>21243</v>
      </c>
      <c r="F3" s="17">
        <v>0</v>
      </c>
      <c r="G3" s="17">
        <v>2400</v>
      </c>
      <c r="H3" s="17">
        <v>-3647.3</v>
      </c>
      <c r="I3" s="18"/>
      <c r="J3" s="19"/>
      <c r="K3" s="19"/>
      <c r="L3" s="19"/>
      <c r="M3" s="19"/>
      <c r="N3" s="19"/>
      <c r="O3" s="20"/>
      <c r="P3" s="21"/>
      <c r="Q3" s="21"/>
      <c r="R3" s="21"/>
    </row>
    <row r="4" spans="1:20" x14ac:dyDescent="0.35">
      <c r="A4" s="22">
        <v>45661</v>
      </c>
      <c r="B4" s="23" t="s">
        <v>13</v>
      </c>
      <c r="C4" s="24">
        <v>1</v>
      </c>
      <c r="D4" s="25"/>
      <c r="E4" s="25">
        <v>-5.5</v>
      </c>
      <c r="F4" s="25"/>
      <c r="G4" s="25"/>
      <c r="H4" s="25"/>
      <c r="I4" s="26"/>
      <c r="J4" s="26"/>
      <c r="K4" s="26"/>
      <c r="L4" s="27"/>
      <c r="M4" s="27"/>
      <c r="N4" s="27">
        <v>5.5</v>
      </c>
      <c r="O4" s="28">
        <f t="shared" ref="O4:O20" si="0">SUM(D4:N4)</f>
        <v>0</v>
      </c>
      <c r="P4" s="21"/>
      <c r="Q4" s="21"/>
      <c r="R4" s="21"/>
    </row>
    <row r="5" spans="1:20" x14ac:dyDescent="0.35">
      <c r="A5" s="22">
        <v>45675</v>
      </c>
      <c r="B5" s="29" t="s">
        <v>44</v>
      </c>
      <c r="C5" s="30">
        <v>1</v>
      </c>
      <c r="D5" s="31"/>
      <c r="E5" s="31">
        <v>-3647.3</v>
      </c>
      <c r="F5" s="31"/>
      <c r="G5" s="31"/>
      <c r="H5" s="31">
        <v>3647.3</v>
      </c>
      <c r="I5" s="32"/>
      <c r="J5" s="32"/>
      <c r="K5" s="32"/>
      <c r="L5" s="33"/>
      <c r="M5" s="33"/>
      <c r="N5" s="33"/>
      <c r="O5" s="28">
        <f t="shared" si="0"/>
        <v>0</v>
      </c>
      <c r="P5" s="21"/>
      <c r="Q5" s="21"/>
      <c r="R5" s="21"/>
    </row>
    <row r="6" spans="1:20" x14ac:dyDescent="0.35">
      <c r="A6" s="22">
        <v>45689</v>
      </c>
      <c r="B6" s="23" t="s">
        <v>13</v>
      </c>
      <c r="C6" s="24">
        <v>2</v>
      </c>
      <c r="D6" s="25"/>
      <c r="E6" s="25">
        <v>-5.5</v>
      </c>
      <c r="F6" s="25"/>
      <c r="G6" s="25"/>
      <c r="H6" s="25"/>
      <c r="I6" s="26"/>
      <c r="J6" s="26"/>
      <c r="K6" s="26"/>
      <c r="L6" s="27"/>
      <c r="M6" s="27"/>
      <c r="N6" s="27">
        <v>5.5</v>
      </c>
      <c r="O6" s="28">
        <f t="shared" si="0"/>
        <v>0</v>
      </c>
      <c r="P6" s="21"/>
      <c r="Q6" s="21"/>
      <c r="R6" s="21"/>
    </row>
    <row r="7" spans="1:20" x14ac:dyDescent="0.35">
      <c r="A7" s="34">
        <v>45783</v>
      </c>
      <c r="B7" s="29" t="s">
        <v>48</v>
      </c>
      <c r="C7" s="30">
        <v>3</v>
      </c>
      <c r="D7" s="31"/>
      <c r="E7" s="31"/>
      <c r="F7" s="31">
        <v>7957.5</v>
      </c>
      <c r="G7" s="31"/>
      <c r="H7" s="31"/>
      <c r="I7" s="32">
        <v>-7957.5</v>
      </c>
      <c r="J7" s="32"/>
      <c r="K7" s="32"/>
      <c r="L7" s="33"/>
      <c r="M7" s="33"/>
      <c r="N7" s="33"/>
      <c r="O7" s="35">
        <f t="shared" ref="O7" si="1">SUM(D7:N7)</f>
        <v>0</v>
      </c>
      <c r="P7" s="21"/>
      <c r="Q7" s="21"/>
      <c r="R7" s="21"/>
    </row>
    <row r="8" spans="1:20" x14ac:dyDescent="0.35">
      <c r="A8" s="34">
        <v>45798</v>
      </c>
      <c r="B8" s="29" t="s">
        <v>35</v>
      </c>
      <c r="C8" s="30">
        <v>4</v>
      </c>
      <c r="D8" s="31"/>
      <c r="E8" s="31">
        <v>7957.5</v>
      </c>
      <c r="F8" s="31">
        <v>-7957.5</v>
      </c>
      <c r="G8" s="31"/>
      <c r="H8" s="31"/>
      <c r="I8" s="32"/>
      <c r="J8" s="32"/>
      <c r="K8" s="32"/>
      <c r="L8" s="33"/>
      <c r="M8" s="33"/>
      <c r="N8" s="33"/>
      <c r="O8" s="35">
        <f t="shared" si="0"/>
        <v>0</v>
      </c>
      <c r="P8" s="21"/>
      <c r="Q8" s="21"/>
      <c r="R8" s="21"/>
    </row>
    <row r="9" spans="1:20" x14ac:dyDescent="0.35">
      <c r="A9" s="34">
        <v>45850</v>
      </c>
      <c r="B9" s="29" t="s">
        <v>45</v>
      </c>
      <c r="C9" s="30">
        <v>5</v>
      </c>
      <c r="D9" s="31"/>
      <c r="E9" s="31"/>
      <c r="F9" s="31"/>
      <c r="G9" s="31"/>
      <c r="H9" s="31">
        <v>-1042.68</v>
      </c>
      <c r="I9" s="32"/>
      <c r="J9" s="32"/>
      <c r="K9" s="32"/>
      <c r="L9" s="33"/>
      <c r="M9" s="33">
        <v>1042.68</v>
      </c>
      <c r="N9" s="33"/>
      <c r="O9" s="35">
        <f t="shared" si="0"/>
        <v>0</v>
      </c>
      <c r="P9" s="21"/>
      <c r="Q9" s="21"/>
      <c r="R9" s="21"/>
    </row>
    <row r="10" spans="1:20" x14ac:dyDescent="0.35">
      <c r="A10" s="34">
        <v>45850</v>
      </c>
      <c r="B10" s="36" t="s">
        <v>42</v>
      </c>
      <c r="C10" s="24">
        <v>6</v>
      </c>
      <c r="D10" s="25"/>
      <c r="E10" s="37">
        <v>-1042.68</v>
      </c>
      <c r="F10" s="37"/>
      <c r="G10" s="37"/>
      <c r="H10" s="25">
        <v>1042.68</v>
      </c>
      <c r="I10" s="26"/>
      <c r="J10" s="26"/>
      <c r="K10" s="26"/>
      <c r="L10" s="27"/>
      <c r="M10" s="27"/>
      <c r="N10" s="27"/>
      <c r="O10" s="28">
        <f t="shared" si="0"/>
        <v>0</v>
      </c>
      <c r="P10" s="21"/>
      <c r="Q10" s="21"/>
      <c r="R10" s="21"/>
    </row>
    <row r="11" spans="1:20" x14ac:dyDescent="0.35">
      <c r="A11" s="22">
        <v>45871</v>
      </c>
      <c r="B11" s="23" t="s">
        <v>13</v>
      </c>
      <c r="C11" s="24">
        <v>7</v>
      </c>
      <c r="D11" s="25"/>
      <c r="E11" s="25">
        <v>-5.5</v>
      </c>
      <c r="F11" s="25"/>
      <c r="G11" s="25"/>
      <c r="H11" s="25"/>
      <c r="I11" s="26"/>
      <c r="J11" s="26"/>
      <c r="K11" s="26"/>
      <c r="L11" s="27"/>
      <c r="M11" s="27"/>
      <c r="N11" s="27">
        <v>5.5</v>
      </c>
      <c r="O11" s="28">
        <f t="shared" si="0"/>
        <v>0</v>
      </c>
      <c r="Q11" s="21"/>
      <c r="R11" s="21"/>
    </row>
    <row r="12" spans="1:20" x14ac:dyDescent="0.35">
      <c r="A12" s="22">
        <v>45962</v>
      </c>
      <c r="B12" s="23" t="s">
        <v>46</v>
      </c>
      <c r="C12" s="24">
        <v>8</v>
      </c>
      <c r="D12" s="25"/>
      <c r="E12" s="25"/>
      <c r="F12" s="25"/>
      <c r="G12" s="25"/>
      <c r="H12" s="25">
        <v>-241</v>
      </c>
      <c r="I12" s="26"/>
      <c r="J12" s="26"/>
      <c r="K12" s="26"/>
      <c r="L12" s="27">
        <v>241</v>
      </c>
      <c r="M12" s="27"/>
      <c r="N12" s="27"/>
      <c r="O12" s="28">
        <f t="shared" si="0"/>
        <v>0</v>
      </c>
      <c r="Q12" s="21"/>
      <c r="R12" s="21"/>
      <c r="S12" s="21"/>
      <c r="T12" s="21"/>
    </row>
    <row r="13" spans="1:20" x14ac:dyDescent="0.35">
      <c r="A13" s="38">
        <v>45962</v>
      </c>
      <c r="B13" s="36" t="s">
        <v>49</v>
      </c>
      <c r="C13" s="24">
        <v>9</v>
      </c>
      <c r="D13" s="37"/>
      <c r="E13" s="37"/>
      <c r="F13" s="39">
        <f>1235+1015</f>
        <v>2250</v>
      </c>
      <c r="G13" s="39"/>
      <c r="H13" s="37"/>
      <c r="I13" s="40"/>
      <c r="J13" s="40"/>
      <c r="K13" s="40"/>
      <c r="L13" s="41">
        <v>-2250</v>
      </c>
      <c r="M13" s="41"/>
      <c r="N13" s="41"/>
      <c r="O13" s="28">
        <f t="shared" si="0"/>
        <v>0</v>
      </c>
      <c r="Q13" s="21"/>
      <c r="R13" s="21"/>
      <c r="S13" s="21"/>
      <c r="T13" s="21"/>
    </row>
    <row r="14" spans="1:20" x14ac:dyDescent="0.35">
      <c r="A14" s="38">
        <v>45962</v>
      </c>
      <c r="B14" s="36" t="s">
        <v>43</v>
      </c>
      <c r="C14" s="24">
        <v>10</v>
      </c>
      <c r="D14" s="37"/>
      <c r="E14" s="37">
        <v>-241</v>
      </c>
      <c r="F14" s="39"/>
      <c r="G14" s="39"/>
      <c r="H14" s="37">
        <v>241</v>
      </c>
      <c r="I14" s="40"/>
      <c r="J14" s="40"/>
      <c r="K14" s="40"/>
      <c r="L14" s="41"/>
      <c r="M14" s="41"/>
      <c r="N14" s="41"/>
      <c r="O14" s="28">
        <f t="shared" si="0"/>
        <v>0</v>
      </c>
      <c r="Q14" s="21"/>
      <c r="R14" s="21"/>
      <c r="S14" s="21"/>
      <c r="T14" s="21"/>
    </row>
    <row r="15" spans="1:20" x14ac:dyDescent="0.35">
      <c r="A15" s="38">
        <v>45964</v>
      </c>
      <c r="B15" s="36" t="s">
        <v>35</v>
      </c>
      <c r="C15" s="24">
        <v>10</v>
      </c>
      <c r="D15" s="37"/>
      <c r="E15" s="37">
        <v>2250</v>
      </c>
      <c r="F15" s="39">
        <v>-2250</v>
      </c>
      <c r="G15" s="39"/>
      <c r="H15" s="37"/>
      <c r="I15" s="40"/>
      <c r="J15" s="40"/>
      <c r="K15" s="40"/>
      <c r="L15" s="41"/>
      <c r="M15" s="41"/>
      <c r="N15" s="41"/>
      <c r="O15" s="28">
        <f t="shared" si="0"/>
        <v>0</v>
      </c>
      <c r="Q15" s="21"/>
      <c r="R15" s="21"/>
      <c r="S15" s="21"/>
      <c r="T15" s="21"/>
    </row>
    <row r="16" spans="1:20" x14ac:dyDescent="0.35">
      <c r="A16" s="42">
        <v>45985</v>
      </c>
      <c r="B16" s="36" t="s">
        <v>51</v>
      </c>
      <c r="C16" s="24">
        <v>10</v>
      </c>
      <c r="D16" s="37"/>
      <c r="E16" s="37">
        <v>-6090</v>
      </c>
      <c r="F16" s="39"/>
      <c r="G16" s="39"/>
      <c r="H16" s="37">
        <v>6090</v>
      </c>
      <c r="I16" s="40"/>
      <c r="J16" s="40"/>
      <c r="K16" s="40"/>
      <c r="L16" s="41"/>
      <c r="M16" s="41"/>
      <c r="N16" s="41"/>
      <c r="O16" s="28">
        <f t="shared" si="0"/>
        <v>0</v>
      </c>
      <c r="Q16" s="21"/>
      <c r="R16" s="21"/>
      <c r="S16" s="21"/>
      <c r="T16" s="21"/>
    </row>
    <row r="17" spans="1:29" x14ac:dyDescent="0.35">
      <c r="A17" s="42">
        <v>45977</v>
      </c>
      <c r="B17" s="36" t="s">
        <v>50</v>
      </c>
      <c r="C17" s="24">
        <v>11</v>
      </c>
      <c r="D17" s="37"/>
      <c r="E17" s="37"/>
      <c r="F17" s="39"/>
      <c r="G17" s="39"/>
      <c r="H17" s="37">
        <v>-6090</v>
      </c>
      <c r="I17" s="40"/>
      <c r="J17" s="40"/>
      <c r="K17" s="40"/>
      <c r="L17" s="41">
        <v>6090</v>
      </c>
      <c r="M17" s="41"/>
      <c r="N17" s="41"/>
      <c r="O17" s="28">
        <f>SUM(D17:N17)</f>
        <v>0</v>
      </c>
      <c r="Q17" s="21"/>
      <c r="R17" s="21"/>
      <c r="S17" s="21"/>
      <c r="T17" s="21"/>
    </row>
    <row r="18" spans="1:29" x14ac:dyDescent="0.35">
      <c r="A18" s="42">
        <v>45981</v>
      </c>
      <c r="B18" s="36" t="s">
        <v>56</v>
      </c>
      <c r="C18" s="24">
        <v>12</v>
      </c>
      <c r="D18" s="37">
        <v>500</v>
      </c>
      <c r="E18" s="37"/>
      <c r="F18" s="39"/>
      <c r="G18" s="39">
        <v>-300</v>
      </c>
      <c r="H18" s="37"/>
      <c r="I18" s="40"/>
      <c r="J18" s="40"/>
      <c r="K18" s="40">
        <v>-200</v>
      </c>
      <c r="L18" s="41"/>
      <c r="M18" s="41"/>
      <c r="N18" s="41"/>
      <c r="O18" s="28">
        <f>SUM(D18:N18)</f>
        <v>0</v>
      </c>
      <c r="Q18" s="21"/>
      <c r="R18" s="21"/>
      <c r="S18" s="21"/>
      <c r="T18" s="21"/>
    </row>
    <row r="19" spans="1:29" x14ac:dyDescent="0.35">
      <c r="A19" s="38">
        <v>45986</v>
      </c>
      <c r="B19" s="78" t="s">
        <v>52</v>
      </c>
      <c r="C19" s="79">
        <v>13</v>
      </c>
      <c r="D19" s="80"/>
      <c r="E19" s="80"/>
      <c r="F19" s="86">
        <v>2000</v>
      </c>
      <c r="G19" s="86"/>
      <c r="H19" s="80"/>
      <c r="I19" s="87"/>
      <c r="J19" s="87">
        <v>-2000</v>
      </c>
      <c r="K19" s="87"/>
      <c r="L19" s="88"/>
      <c r="M19" s="88"/>
      <c r="N19" s="88"/>
      <c r="O19" s="28">
        <f t="shared" ref="O19" si="2">SUM(D19:N19)</f>
        <v>0</v>
      </c>
      <c r="Q19" s="21"/>
      <c r="R19" s="21"/>
      <c r="S19" s="21"/>
      <c r="T19" s="21"/>
    </row>
    <row r="20" spans="1:29" x14ac:dyDescent="0.35">
      <c r="A20" s="38">
        <v>45992</v>
      </c>
      <c r="B20" s="36" t="s">
        <v>13</v>
      </c>
      <c r="C20" s="24">
        <v>14</v>
      </c>
      <c r="D20" s="37"/>
      <c r="E20" s="37">
        <v>-11</v>
      </c>
      <c r="F20" s="39"/>
      <c r="G20" s="39"/>
      <c r="H20" s="37"/>
      <c r="I20" s="40"/>
      <c r="J20" s="40"/>
      <c r="K20" s="40"/>
      <c r="L20" s="41"/>
      <c r="M20" s="41"/>
      <c r="N20" s="41">
        <v>11</v>
      </c>
      <c r="O20" s="28">
        <f t="shared" si="0"/>
        <v>0</v>
      </c>
      <c r="Q20" s="21"/>
      <c r="R20" s="21"/>
      <c r="S20" s="21"/>
      <c r="T20" s="21"/>
    </row>
    <row r="21" spans="1:29" x14ac:dyDescent="0.35">
      <c r="A21" s="38">
        <v>46014</v>
      </c>
      <c r="B21" s="36" t="s">
        <v>35</v>
      </c>
      <c r="C21" s="24">
        <v>14</v>
      </c>
      <c r="D21" s="37"/>
      <c r="E21" s="37">
        <v>806.17</v>
      </c>
      <c r="F21" s="39">
        <v>-806.17</v>
      </c>
      <c r="G21" s="39"/>
      <c r="H21" s="37"/>
      <c r="I21" s="40"/>
      <c r="J21" s="40"/>
      <c r="K21" s="40"/>
      <c r="L21" s="41"/>
      <c r="M21" s="41"/>
      <c r="N21" s="41"/>
      <c r="O21" s="28">
        <f>SUM(D21:N21)</f>
        <v>0</v>
      </c>
      <c r="Q21" s="21"/>
      <c r="R21" s="21"/>
      <c r="S21" s="21"/>
      <c r="T21" s="21"/>
    </row>
    <row r="22" spans="1:29" x14ac:dyDescent="0.35">
      <c r="A22" s="38">
        <v>46020</v>
      </c>
      <c r="B22" s="78" t="s">
        <v>35</v>
      </c>
      <c r="C22" s="79">
        <v>14</v>
      </c>
      <c r="D22" s="80"/>
      <c r="E22" s="80">
        <v>2000</v>
      </c>
      <c r="F22" s="86">
        <v>-2000</v>
      </c>
      <c r="G22" s="86"/>
      <c r="H22" s="80"/>
      <c r="I22" s="87"/>
      <c r="J22" s="87"/>
      <c r="K22" s="87"/>
      <c r="L22" s="88"/>
      <c r="M22" s="88"/>
      <c r="N22" s="88"/>
      <c r="O22" s="28">
        <f>SUM(D22:N22)</f>
        <v>0</v>
      </c>
      <c r="Q22" s="21"/>
      <c r="R22" s="21"/>
      <c r="S22" s="21"/>
      <c r="T22" s="21"/>
    </row>
    <row r="23" spans="1:29" x14ac:dyDescent="0.35">
      <c r="A23" s="38">
        <v>46011</v>
      </c>
      <c r="B23" s="36" t="s">
        <v>48</v>
      </c>
      <c r="C23" s="24">
        <v>15</v>
      </c>
      <c r="D23" s="37"/>
      <c r="E23" s="37"/>
      <c r="F23" s="39">
        <v>806.17</v>
      </c>
      <c r="G23" s="39"/>
      <c r="H23" s="37"/>
      <c r="I23" s="40">
        <v>-806.17</v>
      </c>
      <c r="J23" s="40"/>
      <c r="K23" s="40"/>
      <c r="L23" s="41"/>
      <c r="M23" s="41"/>
      <c r="N23" s="41"/>
      <c r="O23" s="28">
        <f t="shared" ref="O23" si="3">SUM(D23:N23)</f>
        <v>0</v>
      </c>
      <c r="Q23" s="21"/>
      <c r="R23" s="21"/>
      <c r="S23" s="21"/>
      <c r="T23" s="21"/>
    </row>
    <row r="24" spans="1:29" x14ac:dyDescent="0.35">
      <c r="A24" s="38">
        <v>46021</v>
      </c>
      <c r="B24" s="36" t="s">
        <v>57</v>
      </c>
      <c r="C24" s="24">
        <v>16</v>
      </c>
      <c r="D24" s="37">
        <v>-500</v>
      </c>
      <c r="E24" s="37">
        <v>500</v>
      </c>
      <c r="F24" s="39"/>
      <c r="G24" s="39"/>
      <c r="H24" s="37"/>
      <c r="I24" s="40"/>
      <c r="J24" s="40"/>
      <c r="K24" s="40"/>
      <c r="L24" s="41"/>
      <c r="M24" s="41"/>
      <c r="N24" s="41"/>
      <c r="O24" s="28">
        <f t="shared" ref="O24" si="4">SUM(D24:N24)</f>
        <v>0</v>
      </c>
      <c r="Q24" s="21"/>
      <c r="R24" s="21"/>
      <c r="S24" s="21"/>
      <c r="T24" s="21"/>
    </row>
    <row r="25" spans="1:29" s="46" customFormat="1" x14ac:dyDescent="0.35">
      <c r="A25" s="43"/>
      <c r="B25" s="81" t="s">
        <v>14</v>
      </c>
      <c r="C25" s="82"/>
      <c r="D25" s="83">
        <f>SUM(D8:D24)</f>
        <v>0</v>
      </c>
      <c r="E25" s="83">
        <f t="shared" ref="E25:N25" si="5">SUM(E4:E24)</f>
        <v>2465.1899999999996</v>
      </c>
      <c r="F25" s="83">
        <f t="shared" si="5"/>
        <v>0</v>
      </c>
      <c r="G25" s="83">
        <f t="shared" si="5"/>
        <v>-300</v>
      </c>
      <c r="H25" s="83">
        <f t="shared" si="5"/>
        <v>3647.2999999999993</v>
      </c>
      <c r="I25" s="84">
        <f t="shared" si="5"/>
        <v>-8763.67</v>
      </c>
      <c r="J25" s="84">
        <f t="shared" si="5"/>
        <v>-2000</v>
      </c>
      <c r="K25" s="84">
        <f t="shared" si="5"/>
        <v>-200</v>
      </c>
      <c r="L25" s="85">
        <f t="shared" si="5"/>
        <v>4081</v>
      </c>
      <c r="M25" s="85">
        <f t="shared" si="5"/>
        <v>1042.68</v>
      </c>
      <c r="N25" s="85">
        <f t="shared" si="5"/>
        <v>27.5</v>
      </c>
      <c r="O25" s="44">
        <f>SUM(O8:O24)</f>
        <v>0</v>
      </c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</row>
    <row r="26" spans="1:29" x14ac:dyDescent="0.35">
      <c r="A26" s="47"/>
      <c r="B26" s="48" t="s">
        <v>69</v>
      </c>
      <c r="C26" s="49"/>
      <c r="D26" s="50">
        <f>D3</f>
        <v>0</v>
      </c>
      <c r="E26" s="50">
        <f>E3</f>
        <v>21243</v>
      </c>
      <c r="F26" s="50">
        <f>F3</f>
        <v>0</v>
      </c>
      <c r="G26" s="50">
        <f>G3</f>
        <v>2400</v>
      </c>
      <c r="H26" s="50">
        <f>H3</f>
        <v>-3647.3</v>
      </c>
      <c r="I26" s="3"/>
      <c r="J26" s="3"/>
      <c r="K26" s="3"/>
      <c r="L26" s="3"/>
      <c r="M26" s="3"/>
      <c r="N26" s="3"/>
    </row>
    <row r="27" spans="1:29" s="57" customFormat="1" x14ac:dyDescent="0.35">
      <c r="A27" s="51"/>
      <c r="B27" s="52" t="s">
        <v>70</v>
      </c>
      <c r="C27" s="53"/>
      <c r="D27" s="54">
        <f>D25+D26</f>
        <v>0</v>
      </c>
      <c r="E27" s="54">
        <f>E25+E26</f>
        <v>23708.19</v>
      </c>
      <c r="F27" s="54">
        <f>F25+F26</f>
        <v>0</v>
      </c>
      <c r="G27" s="54">
        <f>G25+G26</f>
        <v>2100</v>
      </c>
      <c r="H27" s="54">
        <f>H25+H26</f>
        <v>0</v>
      </c>
      <c r="I27" s="55"/>
      <c r="J27" s="55"/>
      <c r="K27" s="55"/>
      <c r="L27" s="55"/>
      <c r="M27" s="55"/>
      <c r="N27" s="55"/>
      <c r="O27" s="56"/>
    </row>
    <row r="28" spans="1:29" x14ac:dyDescent="0.35"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29" x14ac:dyDescent="0.35">
      <c r="B29" s="59" t="s">
        <v>71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29" x14ac:dyDescent="0.35"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9" x14ac:dyDescent="0.35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9" x14ac:dyDescent="0.35"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2:16" x14ac:dyDescent="0.35"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2:16" ht="18.600000000000001" thickBot="1" x14ac:dyDescent="0.4"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4"/>
    </row>
    <row r="35" spans="2:16" x14ac:dyDescent="0.35">
      <c r="C35" s="102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4"/>
      <c r="P35" s="4"/>
    </row>
    <row r="36" spans="2:16" x14ac:dyDescent="0.35">
      <c r="C36" s="99" t="s">
        <v>58</v>
      </c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1"/>
      <c r="P36" s="4"/>
    </row>
    <row r="37" spans="2:16" x14ac:dyDescent="0.35">
      <c r="C37" s="99" t="s">
        <v>41</v>
      </c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1"/>
      <c r="P37" s="4"/>
    </row>
    <row r="38" spans="2:16" x14ac:dyDescent="0.35">
      <c r="C38" s="105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7"/>
      <c r="P38" s="4"/>
    </row>
    <row r="39" spans="2:16" x14ac:dyDescent="0.35">
      <c r="B39" s="5"/>
      <c r="C39" s="61"/>
      <c r="D39" s="94" t="s">
        <v>22</v>
      </c>
      <c r="E39" s="94"/>
      <c r="F39" s="3"/>
      <c r="G39" s="3"/>
      <c r="H39" s="3"/>
      <c r="I39" s="62"/>
      <c r="J39" s="3"/>
      <c r="K39" s="94" t="s">
        <v>23</v>
      </c>
      <c r="L39" s="94"/>
      <c r="M39" s="63" t="s">
        <v>36</v>
      </c>
      <c r="N39" s="63" t="s">
        <v>37</v>
      </c>
      <c r="O39" s="64"/>
    </row>
    <row r="40" spans="2:16" x14ac:dyDescent="0.35">
      <c r="B40" s="5"/>
      <c r="C40" s="61"/>
      <c r="D40" s="95"/>
      <c r="E40" s="95"/>
      <c r="F40" s="3"/>
      <c r="G40" s="3"/>
      <c r="H40" s="3"/>
      <c r="I40" s="62"/>
      <c r="J40" s="3"/>
      <c r="K40" s="95"/>
      <c r="L40" s="95"/>
      <c r="M40" s="3"/>
      <c r="N40" s="3"/>
      <c r="O40" s="64"/>
    </row>
    <row r="41" spans="2:16" x14ac:dyDescent="0.35">
      <c r="B41" s="5"/>
      <c r="C41" s="61"/>
      <c r="D41" s="94" t="s">
        <v>16</v>
      </c>
      <c r="E41" s="94"/>
      <c r="F41" s="3"/>
      <c r="G41" s="3"/>
      <c r="H41" s="3"/>
      <c r="I41" s="62"/>
      <c r="J41" s="3"/>
      <c r="K41" s="94" t="s">
        <v>24</v>
      </c>
      <c r="L41" s="94"/>
      <c r="M41" s="65"/>
      <c r="N41" s="3"/>
      <c r="O41" s="64"/>
    </row>
    <row r="42" spans="2:16" x14ac:dyDescent="0.35">
      <c r="B42" s="5"/>
      <c r="C42" s="61"/>
      <c r="D42" s="95" t="s">
        <v>32</v>
      </c>
      <c r="E42" s="95"/>
      <c r="F42" s="3">
        <f>I25*(-1)</f>
        <v>8763.67</v>
      </c>
      <c r="G42" s="3"/>
      <c r="H42" s="3"/>
      <c r="I42" s="62"/>
      <c r="J42" s="3"/>
      <c r="K42" s="95" t="s">
        <v>26</v>
      </c>
      <c r="L42" s="95"/>
      <c r="M42" s="3">
        <f>D26</f>
        <v>0</v>
      </c>
      <c r="N42" s="3">
        <f>D27</f>
        <v>0</v>
      </c>
      <c r="O42" s="64"/>
    </row>
    <row r="43" spans="2:16" x14ac:dyDescent="0.35">
      <c r="B43" s="5"/>
      <c r="C43" s="61"/>
      <c r="D43" s="95" t="s">
        <v>33</v>
      </c>
      <c r="E43" s="95"/>
      <c r="F43" s="3">
        <f>J25*(-1)</f>
        <v>2000</v>
      </c>
      <c r="G43" s="3"/>
      <c r="H43" s="3"/>
      <c r="I43" s="62"/>
      <c r="J43" s="3"/>
      <c r="K43" s="95" t="s">
        <v>25</v>
      </c>
      <c r="L43" s="95"/>
      <c r="M43" s="3">
        <f>E26</f>
        <v>21243</v>
      </c>
      <c r="N43" s="3">
        <f>E27</f>
        <v>23708.19</v>
      </c>
      <c r="O43" s="64"/>
    </row>
    <row r="44" spans="2:16" x14ac:dyDescent="0.35">
      <c r="B44" s="5"/>
      <c r="C44" s="61"/>
      <c r="D44" s="96" t="s">
        <v>34</v>
      </c>
      <c r="E44" s="96"/>
      <c r="F44" s="66">
        <f>K25*(-1)</f>
        <v>200</v>
      </c>
      <c r="G44" s="3"/>
      <c r="H44" s="3"/>
      <c r="I44" s="62"/>
      <c r="J44" s="3"/>
      <c r="K44" s="95" t="s">
        <v>3</v>
      </c>
      <c r="L44" s="95"/>
      <c r="M44" s="3">
        <f>F26</f>
        <v>0</v>
      </c>
      <c r="N44" s="3">
        <f>F27</f>
        <v>0</v>
      </c>
      <c r="O44" s="64"/>
    </row>
    <row r="45" spans="2:16" x14ac:dyDescent="0.35">
      <c r="B45" s="5"/>
      <c r="C45" s="61"/>
      <c r="D45" s="94" t="s">
        <v>17</v>
      </c>
      <c r="E45" s="94"/>
      <c r="F45" s="67"/>
      <c r="G45" s="67"/>
      <c r="H45" s="55">
        <f>SUM(F42:F44)</f>
        <v>10963.67</v>
      </c>
      <c r="I45" s="62"/>
      <c r="J45" s="3"/>
      <c r="K45" s="96" t="s">
        <v>40</v>
      </c>
      <c r="L45" s="96"/>
      <c r="M45" s="3">
        <f>G26</f>
        <v>2400</v>
      </c>
      <c r="N45" s="3">
        <f>G27</f>
        <v>2100</v>
      </c>
      <c r="O45" s="64"/>
    </row>
    <row r="46" spans="2:16" x14ac:dyDescent="0.35">
      <c r="B46" s="5"/>
      <c r="C46" s="61"/>
      <c r="D46" s="95"/>
      <c r="E46" s="95"/>
      <c r="F46" s="3"/>
      <c r="G46" s="3"/>
      <c r="H46" s="3"/>
      <c r="I46" s="62"/>
      <c r="J46" s="3"/>
      <c r="K46" s="98" t="s">
        <v>27</v>
      </c>
      <c r="L46" s="98"/>
      <c r="M46" s="70">
        <f>SUM(M42:M45)</f>
        <v>23643</v>
      </c>
      <c r="N46" s="70">
        <f>SUM(N42:N45)</f>
        <v>25808.19</v>
      </c>
      <c r="O46" s="64"/>
    </row>
    <row r="47" spans="2:16" x14ac:dyDescent="0.35">
      <c r="B47" s="5"/>
      <c r="C47" s="61"/>
      <c r="D47" s="94" t="s">
        <v>18</v>
      </c>
      <c r="E47" s="94"/>
      <c r="F47" s="62"/>
      <c r="G47" s="62"/>
      <c r="H47" s="3"/>
      <c r="I47" s="62"/>
      <c r="J47" s="3"/>
      <c r="K47" s="95"/>
      <c r="L47" s="95"/>
      <c r="M47" s="3"/>
      <c r="N47" s="3"/>
      <c r="O47" s="64"/>
    </row>
    <row r="48" spans="2:16" x14ac:dyDescent="0.35">
      <c r="B48" s="5"/>
      <c r="C48" s="61"/>
      <c r="D48" s="95" t="s">
        <v>8</v>
      </c>
      <c r="E48" s="95"/>
      <c r="F48" s="3">
        <f>L25</f>
        <v>4081</v>
      </c>
      <c r="G48" s="3"/>
      <c r="H48" s="3"/>
      <c r="I48" s="62"/>
      <c r="J48" s="3"/>
      <c r="K48" s="94" t="s">
        <v>28</v>
      </c>
      <c r="L48" s="94"/>
      <c r="M48" s="3"/>
      <c r="N48" s="3"/>
      <c r="O48" s="64"/>
    </row>
    <row r="49" spans="2:16" x14ac:dyDescent="0.35">
      <c r="B49" s="5"/>
      <c r="C49" s="61"/>
      <c r="D49" s="95" t="s">
        <v>19</v>
      </c>
      <c r="E49" s="95"/>
      <c r="F49" s="3">
        <f>M25</f>
        <v>1042.68</v>
      </c>
      <c r="G49" s="3"/>
      <c r="H49" s="3"/>
      <c r="I49" s="62"/>
      <c r="J49" s="3"/>
      <c r="K49" s="95" t="s">
        <v>29</v>
      </c>
      <c r="L49" s="95"/>
      <c r="M49" s="3">
        <f>M51-M50</f>
        <v>19995.7</v>
      </c>
      <c r="N49" s="3">
        <f>M49+H53</f>
        <v>25808.190000000002</v>
      </c>
      <c r="O49" s="64"/>
    </row>
    <row r="50" spans="2:16" x14ac:dyDescent="0.35">
      <c r="B50" s="5"/>
      <c r="C50" s="61"/>
      <c r="D50" s="96" t="s">
        <v>20</v>
      </c>
      <c r="E50" s="96"/>
      <c r="F50" s="66">
        <f>N25</f>
        <v>27.5</v>
      </c>
      <c r="G50" s="3"/>
      <c r="H50" s="3"/>
      <c r="I50" s="62"/>
      <c r="J50" s="3"/>
      <c r="K50" s="95" t="s">
        <v>30</v>
      </c>
      <c r="L50" s="95"/>
      <c r="M50" s="3">
        <f>H26*(-1)</f>
        <v>3647.3</v>
      </c>
      <c r="N50" s="3">
        <f>H27*(-1)</f>
        <v>0</v>
      </c>
      <c r="O50" s="64"/>
    </row>
    <row r="51" spans="2:16" x14ac:dyDescent="0.35">
      <c r="B51" s="5"/>
      <c r="C51" s="61"/>
      <c r="D51" s="94" t="s">
        <v>21</v>
      </c>
      <c r="E51" s="94"/>
      <c r="F51" s="67"/>
      <c r="G51" s="67"/>
      <c r="H51" s="55">
        <f>SUM(F48:F50)</f>
        <v>5151.18</v>
      </c>
      <c r="I51" s="62"/>
      <c r="J51" s="3"/>
      <c r="K51" s="98" t="s">
        <v>31</v>
      </c>
      <c r="L51" s="98"/>
      <c r="M51" s="70">
        <f>M46</f>
        <v>23643</v>
      </c>
      <c r="N51" s="70">
        <f>SUM(N49:N50)</f>
        <v>25808.190000000002</v>
      </c>
      <c r="O51" s="64"/>
    </row>
    <row r="52" spans="2:16" x14ac:dyDescent="0.35">
      <c r="B52" s="5"/>
      <c r="C52" s="61"/>
      <c r="D52" s="95"/>
      <c r="E52" s="95"/>
      <c r="F52" s="3"/>
      <c r="G52" s="3"/>
      <c r="H52" s="3"/>
      <c r="I52" s="62"/>
      <c r="J52" s="3"/>
      <c r="K52" s="95"/>
      <c r="L52" s="95"/>
      <c r="M52" s="65"/>
      <c r="N52" s="3"/>
      <c r="O52" s="64"/>
    </row>
    <row r="53" spans="2:16" x14ac:dyDescent="0.35">
      <c r="B53" s="5"/>
      <c r="C53" s="61"/>
      <c r="D53" s="69" t="s">
        <v>38</v>
      </c>
      <c r="E53" s="69"/>
      <c r="F53" s="69"/>
      <c r="G53" s="69"/>
      <c r="H53" s="70">
        <f>H45-H51</f>
        <v>5812.49</v>
      </c>
      <c r="I53" s="62"/>
      <c r="J53" s="3"/>
      <c r="K53" s="95"/>
      <c r="L53" s="95"/>
      <c r="M53" s="65"/>
      <c r="N53" s="3"/>
      <c r="O53" s="64"/>
    </row>
    <row r="54" spans="2:16" x14ac:dyDescent="0.35">
      <c r="C54" s="60"/>
      <c r="D54" s="3"/>
      <c r="E54" s="3"/>
      <c r="F54" s="3"/>
      <c r="G54" s="3"/>
      <c r="H54" s="3"/>
      <c r="I54" s="3"/>
      <c r="J54" s="3"/>
      <c r="K54" s="95"/>
      <c r="L54" s="95"/>
      <c r="M54" s="65"/>
      <c r="N54" s="3"/>
      <c r="O54" s="71"/>
      <c r="P54" s="4"/>
    </row>
    <row r="55" spans="2:16" x14ac:dyDescent="0.35">
      <c r="C55" s="60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71"/>
      <c r="P55" s="4"/>
    </row>
    <row r="56" spans="2:16" x14ac:dyDescent="0.35">
      <c r="C56" s="60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71"/>
      <c r="P56" s="4"/>
    </row>
    <row r="57" spans="2:16" x14ac:dyDescent="0.35">
      <c r="C57" s="60"/>
      <c r="D57" s="62"/>
      <c r="E57" s="3"/>
      <c r="F57" s="3"/>
      <c r="G57" s="3"/>
      <c r="H57" s="3"/>
      <c r="I57" s="3"/>
      <c r="J57" s="3"/>
      <c r="K57" s="3"/>
      <c r="L57" s="3"/>
      <c r="M57" s="3"/>
      <c r="N57" s="3"/>
      <c r="O57" s="71"/>
      <c r="P57" s="4"/>
    </row>
    <row r="58" spans="2:16" x14ac:dyDescent="0.35">
      <c r="C58" s="60"/>
      <c r="D58" s="72" t="s">
        <v>59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71"/>
      <c r="P58" s="4"/>
    </row>
    <row r="59" spans="2:16" x14ac:dyDescent="0.35">
      <c r="C59" s="60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71"/>
      <c r="P59" s="4"/>
    </row>
    <row r="60" spans="2:16" x14ac:dyDescent="0.35">
      <c r="C60" s="60"/>
      <c r="D60" s="72" t="s">
        <v>60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71"/>
      <c r="P60" s="4"/>
    </row>
    <row r="61" spans="2:16" x14ac:dyDescent="0.35">
      <c r="C61" s="60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71"/>
      <c r="P61" s="4"/>
    </row>
    <row r="62" spans="2:16" ht="18.600000000000001" thickBot="1" x14ac:dyDescent="0.4">
      <c r="C62" s="73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5"/>
      <c r="P62" s="4"/>
    </row>
    <row r="63" spans="2:16" x14ac:dyDescent="0.35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4"/>
    </row>
    <row r="64" spans="2:16" x14ac:dyDescent="0.35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4:14" x14ac:dyDescent="0.35"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4:14" x14ac:dyDescent="0.35"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4:14" x14ac:dyDescent="0.35"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4:14" x14ac:dyDescent="0.35"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4:14" x14ac:dyDescent="0.35"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4:14" x14ac:dyDescent="0.35"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4:14" x14ac:dyDescent="0.35"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4:14" x14ac:dyDescent="0.35"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4:14" x14ac:dyDescent="0.35"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4:14" x14ac:dyDescent="0.35"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4:14" x14ac:dyDescent="0.35"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4:14" x14ac:dyDescent="0.35"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4:14" x14ac:dyDescent="0.35"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4:14" x14ac:dyDescent="0.35"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4:14" x14ac:dyDescent="0.35"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4:14" x14ac:dyDescent="0.35"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4:14" x14ac:dyDescent="0.35"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4:14" x14ac:dyDescent="0.35"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4:14" x14ac:dyDescent="0.35"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4:14" x14ac:dyDescent="0.35"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4:14" x14ac:dyDescent="0.35"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4:14" x14ac:dyDescent="0.35"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4:14" x14ac:dyDescent="0.35"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4:14" x14ac:dyDescent="0.35"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4:14" x14ac:dyDescent="0.35"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4:14" x14ac:dyDescent="0.35"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</sheetData>
  <mergeCells count="38">
    <mergeCell ref="K53:L53"/>
    <mergeCell ref="K43:L43"/>
    <mergeCell ref="K45:L45"/>
    <mergeCell ref="D45:E45"/>
    <mergeCell ref="K54:L54"/>
    <mergeCell ref="K48:L48"/>
    <mergeCell ref="K47:L47"/>
    <mergeCell ref="K49:L49"/>
    <mergeCell ref="K50:L50"/>
    <mergeCell ref="K51:L51"/>
    <mergeCell ref="K52:L52"/>
    <mergeCell ref="D52:E52"/>
    <mergeCell ref="D47:E47"/>
    <mergeCell ref="D48:E48"/>
    <mergeCell ref="D49:E49"/>
    <mergeCell ref="D50:E50"/>
    <mergeCell ref="A1:B1"/>
    <mergeCell ref="K41:L41"/>
    <mergeCell ref="K42:L42"/>
    <mergeCell ref="K44:L44"/>
    <mergeCell ref="K46:L46"/>
    <mergeCell ref="K40:L40"/>
    <mergeCell ref="K39:L39"/>
    <mergeCell ref="D39:E39"/>
    <mergeCell ref="C36:O36"/>
    <mergeCell ref="C37:O37"/>
    <mergeCell ref="C35:O35"/>
    <mergeCell ref="C38:O38"/>
    <mergeCell ref="D46:E46"/>
    <mergeCell ref="D1:H1"/>
    <mergeCell ref="I1:K1"/>
    <mergeCell ref="L1:N1"/>
    <mergeCell ref="D51:E51"/>
    <mergeCell ref="D40:E40"/>
    <mergeCell ref="D41:E41"/>
    <mergeCell ref="D42:E42"/>
    <mergeCell ref="D43:E43"/>
    <mergeCell ref="D44:E44"/>
  </mergeCells>
  <pageMargins left="0.7" right="0.7" top="0.75" bottom="0.75" header="0.3" footer="0.3"/>
  <pageSetup paperSize="9" scale="44" orientation="landscape" r:id="rId1"/>
  <colBreaks count="1" manualBreakCount="1">
    <brk id="15" max="1048575" man="1"/>
  </colBreaks>
  <ignoredErrors>
    <ignoredError sqref="O4:O12 O14:O24 G25:H25 E25" formulaRange="1"/>
    <ignoredError sqref="A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30BEF-5B81-4131-AC04-78142888FC90}">
  <dimension ref="A1:AC82"/>
  <sheetViews>
    <sheetView zoomScale="80" zoomScaleNormal="80" workbookViewId="0">
      <selection activeCell="B18" sqref="B18:B19"/>
    </sheetView>
  </sheetViews>
  <sheetFormatPr baseColWidth="10" defaultColWidth="10.6640625" defaultRowHeight="18" x14ac:dyDescent="0.35"/>
  <cols>
    <col min="1" max="1" width="10.88671875" style="58" bestFit="1" customWidth="1"/>
    <col min="2" max="2" width="48.88671875" style="59" bestFit="1" customWidth="1"/>
    <col min="3" max="3" width="9.5546875" style="2" bestFit="1" customWidth="1"/>
    <col min="4" max="4" width="12.77734375" style="76" customWidth="1"/>
    <col min="5" max="5" width="14.88671875" style="76" bestFit="1" customWidth="1"/>
    <col min="6" max="6" width="17.109375" style="76" bestFit="1" customWidth="1"/>
    <col min="7" max="7" width="17.109375" style="76" customWidth="1"/>
    <col min="8" max="8" width="16" style="76" bestFit="1" customWidth="1"/>
    <col min="9" max="9" width="17.6640625" style="76" bestFit="1" customWidth="1"/>
    <col min="10" max="10" width="14.88671875" style="76" bestFit="1" customWidth="1"/>
    <col min="11" max="11" width="18.21875" style="76" bestFit="1" customWidth="1"/>
    <col min="12" max="12" width="17.88671875" style="76" bestFit="1" customWidth="1"/>
    <col min="13" max="13" width="19.88671875" style="76" bestFit="1" customWidth="1"/>
    <col min="14" max="14" width="12.109375" style="77" bestFit="1" customWidth="1"/>
    <col min="15" max="15" width="10.6640625" style="4"/>
    <col min="16" max="16384" width="10.6640625" style="5"/>
  </cols>
  <sheetData>
    <row r="1" spans="1:20" ht="43.2" customHeight="1" x14ac:dyDescent="0.35">
      <c r="A1" s="97" t="s">
        <v>47</v>
      </c>
      <c r="B1" s="97"/>
      <c r="D1" s="108" t="s">
        <v>53</v>
      </c>
      <c r="E1" s="109"/>
      <c r="F1" s="109"/>
      <c r="G1" s="109"/>
      <c r="H1" s="110"/>
      <c r="I1" s="108" t="s">
        <v>54</v>
      </c>
      <c r="J1" s="109"/>
      <c r="K1" s="110"/>
      <c r="L1" s="108" t="s">
        <v>55</v>
      </c>
      <c r="M1" s="109"/>
      <c r="N1" s="110"/>
    </row>
    <row r="2" spans="1:20" ht="28.2" customHeight="1" x14ac:dyDescent="0.35">
      <c r="A2" s="89" t="s">
        <v>61</v>
      </c>
      <c r="B2" s="92" t="s">
        <v>0</v>
      </c>
      <c r="C2" s="90" t="s">
        <v>15</v>
      </c>
      <c r="D2" s="8" t="s">
        <v>1</v>
      </c>
      <c r="E2" s="9" t="s">
        <v>2</v>
      </c>
      <c r="F2" s="9" t="s">
        <v>3</v>
      </c>
      <c r="G2" s="9" t="s">
        <v>40</v>
      </c>
      <c r="H2" s="10" t="s">
        <v>4</v>
      </c>
      <c r="I2" s="11" t="s">
        <v>5</v>
      </c>
      <c r="J2" s="11" t="s">
        <v>6</v>
      </c>
      <c r="K2" s="11" t="s">
        <v>7</v>
      </c>
      <c r="L2" s="12" t="s">
        <v>8</v>
      </c>
      <c r="M2" s="12" t="s">
        <v>9</v>
      </c>
      <c r="N2" s="12" t="s">
        <v>10</v>
      </c>
      <c r="O2" s="13" t="s">
        <v>11</v>
      </c>
    </row>
    <row r="3" spans="1:20" x14ac:dyDescent="0.35">
      <c r="A3" s="14">
        <v>45658</v>
      </c>
      <c r="B3" s="91" t="s">
        <v>12</v>
      </c>
      <c r="C3" s="93" t="s">
        <v>62</v>
      </c>
      <c r="D3" s="17"/>
      <c r="E3" s="17"/>
      <c r="F3" s="17"/>
      <c r="G3" s="17"/>
      <c r="H3" s="17"/>
      <c r="I3" s="18"/>
      <c r="J3" s="19"/>
      <c r="K3" s="19"/>
      <c r="L3" s="19"/>
      <c r="M3" s="19"/>
      <c r="N3" s="19"/>
      <c r="O3" s="20"/>
      <c r="P3" s="21"/>
      <c r="Q3" s="21"/>
      <c r="R3" s="21"/>
    </row>
    <row r="4" spans="1:20" x14ac:dyDescent="0.35">
      <c r="A4" s="22"/>
      <c r="B4" s="23"/>
      <c r="C4" s="24">
        <v>1</v>
      </c>
      <c r="D4" s="25"/>
      <c r="E4" s="25"/>
      <c r="F4" s="25"/>
      <c r="G4" s="25"/>
      <c r="H4" s="25"/>
      <c r="I4" s="26"/>
      <c r="J4" s="26"/>
      <c r="K4" s="26"/>
      <c r="L4" s="27"/>
      <c r="M4" s="27"/>
      <c r="N4" s="27"/>
      <c r="O4" s="28">
        <f t="shared" ref="O4:O16" si="0">SUM(D4:N4)</f>
        <v>0</v>
      </c>
      <c r="P4" s="21"/>
      <c r="Q4" s="21"/>
      <c r="R4" s="21"/>
    </row>
    <row r="5" spans="1:20" x14ac:dyDescent="0.35">
      <c r="A5" s="22"/>
      <c r="B5" s="29"/>
      <c r="C5" s="30">
        <v>2</v>
      </c>
      <c r="D5" s="31"/>
      <c r="E5" s="31"/>
      <c r="F5" s="31"/>
      <c r="G5" s="31"/>
      <c r="H5" s="31"/>
      <c r="I5" s="32"/>
      <c r="J5" s="32"/>
      <c r="K5" s="32"/>
      <c r="L5" s="33"/>
      <c r="M5" s="33"/>
      <c r="N5" s="33"/>
      <c r="O5" s="28">
        <f t="shared" si="0"/>
        <v>0</v>
      </c>
      <c r="P5" s="21"/>
      <c r="Q5" s="21"/>
      <c r="R5" s="21"/>
    </row>
    <row r="6" spans="1:20" x14ac:dyDescent="0.35">
      <c r="A6" s="22"/>
      <c r="B6" s="23"/>
      <c r="C6" s="24">
        <v>3</v>
      </c>
      <c r="D6" s="25"/>
      <c r="E6" s="25"/>
      <c r="F6" s="25"/>
      <c r="G6" s="25"/>
      <c r="H6" s="25"/>
      <c r="I6" s="26"/>
      <c r="J6" s="26"/>
      <c r="K6" s="26"/>
      <c r="L6" s="27"/>
      <c r="M6" s="27"/>
      <c r="N6" s="27"/>
      <c r="O6" s="28">
        <f t="shared" si="0"/>
        <v>0</v>
      </c>
      <c r="P6" s="21"/>
      <c r="Q6" s="21"/>
      <c r="R6" s="21"/>
    </row>
    <row r="7" spans="1:20" x14ac:dyDescent="0.35">
      <c r="A7" s="34"/>
      <c r="B7" s="29"/>
      <c r="C7" s="30"/>
      <c r="D7" s="31"/>
      <c r="E7" s="31"/>
      <c r="F7" s="31"/>
      <c r="G7" s="31"/>
      <c r="H7" s="31"/>
      <c r="I7" s="32"/>
      <c r="J7" s="32"/>
      <c r="K7" s="32"/>
      <c r="L7" s="33"/>
      <c r="M7" s="33"/>
      <c r="N7" s="33"/>
      <c r="O7" s="35">
        <f t="shared" si="0"/>
        <v>0</v>
      </c>
      <c r="P7" s="21"/>
      <c r="Q7" s="21"/>
      <c r="R7" s="21"/>
    </row>
    <row r="8" spans="1:20" x14ac:dyDescent="0.35">
      <c r="A8" s="34"/>
      <c r="B8" s="29"/>
      <c r="C8" s="30"/>
      <c r="D8" s="31"/>
      <c r="E8" s="31"/>
      <c r="F8" s="31"/>
      <c r="G8" s="31"/>
      <c r="H8" s="31"/>
      <c r="I8" s="32"/>
      <c r="J8" s="32"/>
      <c r="K8" s="32"/>
      <c r="L8" s="33"/>
      <c r="M8" s="33"/>
      <c r="N8" s="33"/>
      <c r="O8" s="35">
        <f t="shared" si="0"/>
        <v>0</v>
      </c>
      <c r="P8" s="21"/>
      <c r="Q8" s="21"/>
      <c r="R8" s="21"/>
    </row>
    <row r="9" spans="1:20" x14ac:dyDescent="0.35">
      <c r="A9" s="34"/>
      <c r="B9" s="36"/>
      <c r="C9" s="24"/>
      <c r="D9" s="25"/>
      <c r="E9" s="37"/>
      <c r="F9" s="37"/>
      <c r="G9" s="37"/>
      <c r="H9" s="25"/>
      <c r="I9" s="26"/>
      <c r="J9" s="26"/>
      <c r="K9" s="26"/>
      <c r="L9" s="27"/>
      <c r="M9" s="27"/>
      <c r="N9" s="27"/>
      <c r="O9" s="28">
        <f t="shared" si="0"/>
        <v>0</v>
      </c>
      <c r="P9" s="21"/>
      <c r="Q9" s="21"/>
      <c r="R9" s="21"/>
    </row>
    <row r="10" spans="1:20" x14ac:dyDescent="0.35">
      <c r="A10" s="22"/>
      <c r="B10" s="23"/>
      <c r="C10" s="24"/>
      <c r="D10" s="25"/>
      <c r="E10" s="25"/>
      <c r="F10" s="25"/>
      <c r="G10" s="25"/>
      <c r="H10" s="25"/>
      <c r="I10" s="26"/>
      <c r="J10" s="26"/>
      <c r="K10" s="26"/>
      <c r="L10" s="27"/>
      <c r="M10" s="27"/>
      <c r="N10" s="27"/>
      <c r="O10" s="28">
        <f t="shared" si="0"/>
        <v>0</v>
      </c>
      <c r="Q10" s="21"/>
      <c r="R10" s="21"/>
    </row>
    <row r="11" spans="1:20" x14ac:dyDescent="0.35">
      <c r="A11" s="22"/>
      <c r="B11" s="23"/>
      <c r="C11" s="24"/>
      <c r="D11" s="25"/>
      <c r="E11" s="25"/>
      <c r="F11" s="25"/>
      <c r="G11" s="25"/>
      <c r="H11" s="25"/>
      <c r="I11" s="26"/>
      <c r="J11" s="26"/>
      <c r="K11" s="26"/>
      <c r="L11" s="27"/>
      <c r="M11" s="27"/>
      <c r="N11" s="27"/>
      <c r="O11" s="28">
        <f t="shared" si="0"/>
        <v>0</v>
      </c>
      <c r="Q11" s="21"/>
      <c r="R11" s="21"/>
      <c r="S11" s="21"/>
      <c r="T11" s="21"/>
    </row>
    <row r="12" spans="1:20" x14ac:dyDescent="0.35">
      <c r="A12" s="22"/>
      <c r="B12" s="23"/>
      <c r="C12" s="24"/>
      <c r="D12" s="25"/>
      <c r="E12" s="25"/>
      <c r="F12" s="25"/>
      <c r="G12" s="25"/>
      <c r="H12" s="25"/>
      <c r="I12" s="26"/>
      <c r="J12" s="26"/>
      <c r="K12" s="26"/>
      <c r="L12" s="27"/>
      <c r="M12" s="27"/>
      <c r="N12" s="27"/>
      <c r="O12" s="28">
        <f t="shared" si="0"/>
        <v>0</v>
      </c>
      <c r="Q12" s="21"/>
      <c r="R12" s="21"/>
      <c r="S12" s="21"/>
      <c r="T12" s="21"/>
    </row>
    <row r="13" spans="1:20" x14ac:dyDescent="0.35">
      <c r="A13" s="38"/>
      <c r="B13" s="36"/>
      <c r="C13" s="24"/>
      <c r="D13" s="37"/>
      <c r="E13" s="37"/>
      <c r="F13" s="39"/>
      <c r="G13" s="39"/>
      <c r="H13" s="37"/>
      <c r="I13" s="40"/>
      <c r="J13" s="40"/>
      <c r="K13" s="40"/>
      <c r="L13" s="41"/>
      <c r="M13" s="41"/>
      <c r="N13" s="41"/>
      <c r="O13" s="28">
        <f t="shared" si="0"/>
        <v>0</v>
      </c>
      <c r="Q13" s="21"/>
      <c r="R13" s="21"/>
      <c r="S13" s="21"/>
      <c r="T13" s="21"/>
    </row>
    <row r="14" spans="1:20" x14ac:dyDescent="0.35">
      <c r="A14" s="38"/>
      <c r="B14" s="36"/>
      <c r="C14" s="24"/>
      <c r="D14" s="37"/>
      <c r="E14" s="37"/>
      <c r="F14" s="39"/>
      <c r="G14" s="39"/>
      <c r="H14" s="37"/>
      <c r="I14" s="40"/>
      <c r="J14" s="40"/>
      <c r="K14" s="40"/>
      <c r="L14" s="41"/>
      <c r="M14" s="41"/>
      <c r="N14" s="41"/>
      <c r="O14" s="28">
        <f t="shared" si="0"/>
        <v>0</v>
      </c>
      <c r="Q14" s="21"/>
      <c r="R14" s="21"/>
      <c r="S14" s="21"/>
      <c r="T14" s="21"/>
    </row>
    <row r="15" spans="1:20" x14ac:dyDescent="0.35">
      <c r="A15" s="38"/>
      <c r="B15" s="36"/>
      <c r="C15" s="24"/>
      <c r="D15" s="37"/>
      <c r="E15" s="37"/>
      <c r="F15" s="39"/>
      <c r="G15" s="39"/>
      <c r="H15" s="37"/>
      <c r="I15" s="40"/>
      <c r="J15" s="40"/>
      <c r="K15" s="40"/>
      <c r="L15" s="41"/>
      <c r="M15" s="41"/>
      <c r="N15" s="41"/>
      <c r="O15" s="28">
        <f t="shared" si="0"/>
        <v>0</v>
      </c>
      <c r="Q15" s="21"/>
      <c r="R15" s="21"/>
      <c r="S15" s="21"/>
      <c r="T15" s="21"/>
    </row>
    <row r="16" spans="1:20" x14ac:dyDescent="0.35">
      <c r="A16" s="42"/>
      <c r="B16" s="78"/>
      <c r="C16" s="79"/>
      <c r="D16" s="80"/>
      <c r="E16" s="80"/>
      <c r="F16" s="86"/>
      <c r="G16" s="86"/>
      <c r="H16" s="80"/>
      <c r="I16" s="87"/>
      <c r="J16" s="87"/>
      <c r="K16" s="87"/>
      <c r="L16" s="88"/>
      <c r="M16" s="88"/>
      <c r="N16" s="88"/>
      <c r="O16" s="28">
        <f t="shared" si="0"/>
        <v>0</v>
      </c>
      <c r="Q16" s="21"/>
      <c r="R16" s="21"/>
      <c r="S16" s="21"/>
      <c r="T16" s="21"/>
    </row>
    <row r="17" spans="1:29" s="46" customFormat="1" x14ac:dyDescent="0.35">
      <c r="A17" s="43"/>
      <c r="B17" s="81" t="s">
        <v>14</v>
      </c>
      <c r="C17" s="82"/>
      <c r="D17" s="83">
        <f>SUM(D7:D16)</f>
        <v>0</v>
      </c>
      <c r="E17" s="83">
        <f t="shared" ref="E17:N17" si="1">SUM(E4:E16)</f>
        <v>0</v>
      </c>
      <c r="F17" s="83">
        <f t="shared" si="1"/>
        <v>0</v>
      </c>
      <c r="G17" s="83">
        <f t="shared" si="1"/>
        <v>0</v>
      </c>
      <c r="H17" s="83">
        <f t="shared" si="1"/>
        <v>0</v>
      </c>
      <c r="I17" s="84">
        <f t="shared" si="1"/>
        <v>0</v>
      </c>
      <c r="J17" s="84">
        <f t="shared" si="1"/>
        <v>0</v>
      </c>
      <c r="K17" s="84">
        <f t="shared" si="1"/>
        <v>0</v>
      </c>
      <c r="L17" s="85">
        <f t="shared" si="1"/>
        <v>0</v>
      </c>
      <c r="M17" s="85">
        <f t="shared" si="1"/>
        <v>0</v>
      </c>
      <c r="N17" s="85">
        <f t="shared" si="1"/>
        <v>0</v>
      </c>
      <c r="O17" s="44">
        <f>SUM(O7:O16)</f>
        <v>0</v>
      </c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</row>
    <row r="18" spans="1:29" x14ac:dyDescent="0.35">
      <c r="A18" s="47"/>
      <c r="B18" s="48" t="s">
        <v>69</v>
      </c>
      <c r="C18" s="49"/>
      <c r="D18" s="50">
        <f>D3</f>
        <v>0</v>
      </c>
      <c r="E18" s="50">
        <f>E3</f>
        <v>0</v>
      </c>
      <c r="F18" s="50">
        <f>F3</f>
        <v>0</v>
      </c>
      <c r="G18" s="50">
        <f>G3</f>
        <v>0</v>
      </c>
      <c r="H18" s="50">
        <f>H3</f>
        <v>0</v>
      </c>
      <c r="I18" s="3"/>
      <c r="J18" s="3"/>
      <c r="K18" s="3"/>
      <c r="L18" s="3"/>
      <c r="M18" s="3"/>
      <c r="N18" s="3"/>
    </row>
    <row r="19" spans="1:29" s="57" customFormat="1" x14ac:dyDescent="0.35">
      <c r="A19" s="51"/>
      <c r="B19" s="52" t="s">
        <v>70</v>
      </c>
      <c r="C19" s="53"/>
      <c r="D19" s="54">
        <f>D17+D18</f>
        <v>0</v>
      </c>
      <c r="E19" s="54">
        <f>E17+E18</f>
        <v>0</v>
      </c>
      <c r="F19" s="54">
        <f>F17+F18</f>
        <v>0</v>
      </c>
      <c r="G19" s="54">
        <f>G17+G18</f>
        <v>0</v>
      </c>
      <c r="H19" s="54">
        <f>H17+H18</f>
        <v>0</v>
      </c>
      <c r="I19" s="55"/>
      <c r="J19" s="55"/>
      <c r="K19" s="55"/>
      <c r="L19" s="55"/>
      <c r="M19" s="55"/>
      <c r="N19" s="55"/>
      <c r="O19" s="56"/>
    </row>
    <row r="20" spans="1:29" x14ac:dyDescent="0.35"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29" x14ac:dyDescent="0.35"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29" x14ac:dyDescent="0.35"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29" x14ac:dyDescent="0.35"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29" x14ac:dyDescent="0.35"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29" x14ac:dyDescent="0.35"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9" ht="18.600000000000001" thickBot="1" x14ac:dyDescent="0.4"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4"/>
    </row>
    <row r="27" spans="1:29" x14ac:dyDescent="0.35">
      <c r="C27" s="102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4"/>
      <c r="P27" s="4"/>
    </row>
    <row r="28" spans="1:29" x14ac:dyDescent="0.35">
      <c r="C28" s="99" t="s">
        <v>58</v>
      </c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1"/>
      <c r="P28" s="4"/>
    </row>
    <row r="29" spans="1:29" x14ac:dyDescent="0.35">
      <c r="C29" s="99" t="s">
        <v>63</v>
      </c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1"/>
      <c r="P29" s="4"/>
    </row>
    <row r="30" spans="1:29" x14ac:dyDescent="0.35">
      <c r="C30" s="105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7"/>
      <c r="P30" s="4"/>
    </row>
    <row r="31" spans="1:29" x14ac:dyDescent="0.35">
      <c r="B31" s="5"/>
      <c r="C31" s="61"/>
      <c r="D31" s="94" t="s">
        <v>22</v>
      </c>
      <c r="E31" s="94"/>
      <c r="F31" s="3"/>
      <c r="G31" s="3"/>
      <c r="H31" s="3"/>
      <c r="I31" s="62"/>
      <c r="J31" s="3"/>
      <c r="K31" s="94" t="s">
        <v>23</v>
      </c>
      <c r="L31" s="94"/>
      <c r="M31" s="63" t="s">
        <v>36</v>
      </c>
      <c r="N31" s="63" t="s">
        <v>37</v>
      </c>
      <c r="O31" s="64"/>
    </row>
    <row r="32" spans="1:29" x14ac:dyDescent="0.35">
      <c r="B32" s="5"/>
      <c r="C32" s="61"/>
      <c r="D32" s="95"/>
      <c r="E32" s="95"/>
      <c r="F32" s="3"/>
      <c r="G32" s="3"/>
      <c r="H32" s="3"/>
      <c r="I32" s="62"/>
      <c r="J32" s="3"/>
      <c r="K32" s="95"/>
      <c r="L32" s="95"/>
      <c r="M32" s="3"/>
      <c r="N32" s="3"/>
      <c r="O32" s="64"/>
    </row>
    <row r="33" spans="2:16" x14ac:dyDescent="0.35">
      <c r="B33" s="5"/>
      <c r="C33" s="61"/>
      <c r="D33" s="95" t="s">
        <v>16</v>
      </c>
      <c r="E33" s="95"/>
      <c r="F33" s="3"/>
      <c r="G33" s="3"/>
      <c r="H33" s="3"/>
      <c r="I33" s="62"/>
      <c r="J33" s="3"/>
      <c r="K33" s="95" t="s">
        <v>24</v>
      </c>
      <c r="L33" s="95"/>
      <c r="M33" s="65"/>
      <c r="N33" s="3"/>
      <c r="O33" s="64"/>
    </row>
    <row r="34" spans="2:16" x14ac:dyDescent="0.35">
      <c r="B34" s="5"/>
      <c r="C34" s="61"/>
      <c r="D34" s="95" t="s">
        <v>32</v>
      </c>
      <c r="E34" s="95"/>
      <c r="F34" s="3">
        <f>I17*(-1)</f>
        <v>0</v>
      </c>
      <c r="G34" s="3"/>
      <c r="H34" s="3"/>
      <c r="I34" s="62"/>
      <c r="J34" s="3"/>
      <c r="K34" s="95" t="s">
        <v>26</v>
      </c>
      <c r="L34" s="95"/>
      <c r="M34" s="3">
        <f>D18</f>
        <v>0</v>
      </c>
      <c r="N34" s="3">
        <f>D19</f>
        <v>0</v>
      </c>
      <c r="O34" s="64"/>
    </row>
    <row r="35" spans="2:16" x14ac:dyDescent="0.35">
      <c r="B35" s="5"/>
      <c r="C35" s="61"/>
      <c r="D35" s="95" t="s">
        <v>33</v>
      </c>
      <c r="E35" s="95"/>
      <c r="F35" s="3">
        <f>J17*(-1)</f>
        <v>0</v>
      </c>
      <c r="G35" s="3"/>
      <c r="H35" s="3"/>
      <c r="I35" s="62"/>
      <c r="J35" s="3"/>
      <c r="K35" s="95" t="s">
        <v>25</v>
      </c>
      <c r="L35" s="95"/>
      <c r="M35" s="3">
        <f>E18</f>
        <v>0</v>
      </c>
      <c r="N35" s="3">
        <f>E19</f>
        <v>0</v>
      </c>
      <c r="O35" s="64"/>
    </row>
    <row r="36" spans="2:16" x14ac:dyDescent="0.35">
      <c r="B36" s="5"/>
      <c r="C36" s="61"/>
      <c r="D36" s="96" t="s">
        <v>34</v>
      </c>
      <c r="E36" s="96"/>
      <c r="F36" s="66">
        <f>K17*(-1)</f>
        <v>0</v>
      </c>
      <c r="G36" s="3"/>
      <c r="H36" s="3"/>
      <c r="I36" s="62"/>
      <c r="J36" s="3"/>
      <c r="K36" s="95" t="s">
        <v>3</v>
      </c>
      <c r="L36" s="95"/>
      <c r="M36" s="3">
        <f>F18</f>
        <v>0</v>
      </c>
      <c r="N36" s="3">
        <f>F19</f>
        <v>0</v>
      </c>
      <c r="O36" s="64"/>
    </row>
    <row r="37" spans="2:16" x14ac:dyDescent="0.35">
      <c r="B37" s="5"/>
      <c r="C37" s="61"/>
      <c r="D37" s="94" t="s">
        <v>17</v>
      </c>
      <c r="E37" s="94"/>
      <c r="F37" s="67"/>
      <c r="G37" s="67"/>
      <c r="H37" s="55">
        <f>SUM(F34:F36)</f>
        <v>0</v>
      </c>
      <c r="I37" s="62"/>
      <c r="J37" s="3"/>
      <c r="K37" s="96" t="s">
        <v>40</v>
      </c>
      <c r="L37" s="96"/>
      <c r="M37" s="3">
        <f>G18</f>
        <v>0</v>
      </c>
      <c r="N37" s="3">
        <f>G19</f>
        <v>0</v>
      </c>
      <c r="O37" s="64"/>
    </row>
    <row r="38" spans="2:16" x14ac:dyDescent="0.35">
      <c r="B38" s="5"/>
      <c r="C38" s="61"/>
      <c r="D38" s="95"/>
      <c r="E38" s="95"/>
      <c r="F38" s="3"/>
      <c r="G38" s="3"/>
      <c r="H38" s="3"/>
      <c r="I38" s="62"/>
      <c r="J38" s="3"/>
      <c r="K38" s="111" t="s">
        <v>27</v>
      </c>
      <c r="L38" s="111"/>
      <c r="M38" s="68">
        <f>SUM(M34:M37)</f>
        <v>0</v>
      </c>
      <c r="N38" s="68">
        <f>SUM(N34:N37)</f>
        <v>0</v>
      </c>
      <c r="O38" s="64"/>
    </row>
    <row r="39" spans="2:16" x14ac:dyDescent="0.35">
      <c r="B39" s="5"/>
      <c r="C39" s="61"/>
      <c r="D39" s="95" t="s">
        <v>18</v>
      </c>
      <c r="E39" s="95"/>
      <c r="F39" s="62"/>
      <c r="G39" s="62"/>
      <c r="H39" s="3"/>
      <c r="I39" s="62"/>
      <c r="J39" s="3"/>
      <c r="K39" s="95"/>
      <c r="L39" s="95"/>
      <c r="M39" s="3"/>
      <c r="N39" s="3"/>
      <c r="O39" s="64"/>
    </row>
    <row r="40" spans="2:16" x14ac:dyDescent="0.35">
      <c r="B40" s="5"/>
      <c r="C40" s="61"/>
      <c r="D40" s="95" t="s">
        <v>8</v>
      </c>
      <c r="E40" s="95"/>
      <c r="F40" s="3">
        <f>L17</f>
        <v>0</v>
      </c>
      <c r="G40" s="3"/>
      <c r="H40" s="3"/>
      <c r="I40" s="62"/>
      <c r="J40" s="3"/>
      <c r="K40" s="95" t="s">
        <v>28</v>
      </c>
      <c r="L40" s="95"/>
      <c r="M40" s="3"/>
      <c r="N40" s="3"/>
      <c r="O40" s="64"/>
    </row>
    <row r="41" spans="2:16" x14ac:dyDescent="0.35">
      <c r="B41" s="5"/>
      <c r="C41" s="61"/>
      <c r="D41" s="95" t="s">
        <v>19</v>
      </c>
      <c r="E41" s="95"/>
      <c r="F41" s="3">
        <f>M17</f>
        <v>0</v>
      </c>
      <c r="G41" s="3"/>
      <c r="H41" s="3"/>
      <c r="I41" s="62"/>
      <c r="J41" s="3"/>
      <c r="K41" s="95" t="s">
        <v>29</v>
      </c>
      <c r="L41" s="95"/>
      <c r="M41" s="3">
        <f>M43-M42</f>
        <v>0</v>
      </c>
      <c r="N41" s="3">
        <f>M41+H45</f>
        <v>0</v>
      </c>
      <c r="O41" s="64"/>
    </row>
    <row r="42" spans="2:16" x14ac:dyDescent="0.35">
      <c r="B42" s="5"/>
      <c r="C42" s="61"/>
      <c r="D42" s="96" t="s">
        <v>20</v>
      </c>
      <c r="E42" s="96"/>
      <c r="F42" s="66">
        <f>N17</f>
        <v>0</v>
      </c>
      <c r="G42" s="3"/>
      <c r="H42" s="3"/>
      <c r="I42" s="62"/>
      <c r="J42" s="3"/>
      <c r="K42" s="95" t="s">
        <v>30</v>
      </c>
      <c r="L42" s="95"/>
      <c r="M42" s="3">
        <f>H18*(-1)</f>
        <v>0</v>
      </c>
      <c r="N42" s="3">
        <f>H19*(-1)</f>
        <v>0</v>
      </c>
      <c r="O42" s="64"/>
    </row>
    <row r="43" spans="2:16" x14ac:dyDescent="0.35">
      <c r="B43" s="5"/>
      <c r="C43" s="61"/>
      <c r="D43" s="94" t="s">
        <v>21</v>
      </c>
      <c r="E43" s="94"/>
      <c r="F43" s="67"/>
      <c r="G43" s="67"/>
      <c r="H43" s="55">
        <f>SUM(F40:F42)</f>
        <v>0</v>
      </c>
      <c r="I43" s="62"/>
      <c r="J43" s="3"/>
      <c r="K43" s="111" t="s">
        <v>31</v>
      </c>
      <c r="L43" s="111"/>
      <c r="M43" s="68">
        <f>M38</f>
        <v>0</v>
      </c>
      <c r="N43" s="68">
        <f>SUM(N41:N42)</f>
        <v>0</v>
      </c>
      <c r="O43" s="64"/>
    </row>
    <row r="44" spans="2:16" x14ac:dyDescent="0.35">
      <c r="B44" s="5"/>
      <c r="C44" s="61"/>
      <c r="D44" s="95"/>
      <c r="E44" s="95"/>
      <c r="F44" s="3"/>
      <c r="G44" s="3"/>
      <c r="H44" s="3"/>
      <c r="I44" s="62"/>
      <c r="J44" s="3"/>
      <c r="K44" s="95"/>
      <c r="L44" s="95"/>
      <c r="M44" s="65"/>
      <c r="N44" s="3"/>
      <c r="O44" s="64"/>
    </row>
    <row r="45" spans="2:16" x14ac:dyDescent="0.35">
      <c r="B45" s="5"/>
      <c r="C45" s="61"/>
      <c r="D45" s="69" t="s">
        <v>38</v>
      </c>
      <c r="E45" s="69"/>
      <c r="F45" s="69"/>
      <c r="G45" s="69"/>
      <c r="H45" s="70">
        <f>H37-H43</f>
        <v>0</v>
      </c>
      <c r="I45" s="62"/>
      <c r="J45" s="3"/>
      <c r="K45" s="95"/>
      <c r="L45" s="95"/>
      <c r="M45" s="65"/>
      <c r="N45" s="3"/>
      <c r="O45" s="64"/>
    </row>
    <row r="46" spans="2:16" x14ac:dyDescent="0.35">
      <c r="C46" s="60"/>
      <c r="D46" s="3"/>
      <c r="E46" s="3"/>
      <c r="F46" s="3"/>
      <c r="G46" s="3"/>
      <c r="H46" s="3"/>
      <c r="I46" s="3"/>
      <c r="J46" s="3"/>
      <c r="K46" s="95"/>
      <c r="L46" s="95"/>
      <c r="M46" s="65"/>
      <c r="N46" s="3"/>
      <c r="O46" s="71"/>
      <c r="P46" s="4"/>
    </row>
    <row r="47" spans="2:16" x14ac:dyDescent="0.35">
      <c r="C47" s="60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71"/>
      <c r="P47" s="4"/>
    </row>
    <row r="48" spans="2:16" x14ac:dyDescent="0.35">
      <c r="C48" s="60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71"/>
      <c r="P48" s="4"/>
    </row>
    <row r="49" spans="3:16" x14ac:dyDescent="0.35">
      <c r="C49" s="60"/>
      <c r="D49" s="62"/>
      <c r="E49" s="3"/>
      <c r="F49" s="3"/>
      <c r="G49" s="3"/>
      <c r="H49" s="3"/>
      <c r="I49" s="3"/>
      <c r="J49" s="3"/>
      <c r="K49" s="3"/>
      <c r="L49" s="3"/>
      <c r="M49" s="3"/>
      <c r="N49" s="3"/>
      <c r="O49" s="71"/>
      <c r="P49" s="4"/>
    </row>
    <row r="50" spans="3:16" x14ac:dyDescent="0.35">
      <c r="C50" s="60"/>
      <c r="D50" s="72" t="s">
        <v>59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71"/>
      <c r="P50" s="4"/>
    </row>
    <row r="51" spans="3:16" x14ac:dyDescent="0.35">
      <c r="C51" s="60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71"/>
      <c r="P51" s="4"/>
    </row>
    <row r="52" spans="3:16" x14ac:dyDescent="0.35">
      <c r="C52" s="60"/>
      <c r="D52" s="72" t="s">
        <v>60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71"/>
      <c r="P52" s="4"/>
    </row>
    <row r="53" spans="3:16" x14ac:dyDescent="0.35">
      <c r="C53" s="60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71"/>
      <c r="P53" s="4"/>
    </row>
    <row r="54" spans="3:16" ht="18.600000000000001" thickBot="1" x14ac:dyDescent="0.4">
      <c r="C54" s="73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5"/>
      <c r="P54" s="4"/>
    </row>
    <row r="55" spans="3:16" x14ac:dyDescent="0.35"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4"/>
    </row>
    <row r="56" spans="3:16" x14ac:dyDescent="0.35"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3:16" x14ac:dyDescent="0.35"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3:16" x14ac:dyDescent="0.35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3:16" x14ac:dyDescent="0.35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3:16" x14ac:dyDescent="0.35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3:16" x14ac:dyDescent="0.35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3:16" x14ac:dyDescent="0.35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3:16" x14ac:dyDescent="0.35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3:16" x14ac:dyDescent="0.35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4:14" x14ac:dyDescent="0.35"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4:14" x14ac:dyDescent="0.35"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4:14" x14ac:dyDescent="0.35"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4:14" x14ac:dyDescent="0.35"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4:14" x14ac:dyDescent="0.35"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4:14" x14ac:dyDescent="0.35"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4:14" x14ac:dyDescent="0.35"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4:14" x14ac:dyDescent="0.35"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4:14" x14ac:dyDescent="0.35"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4:14" x14ac:dyDescent="0.35"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4:14" x14ac:dyDescent="0.35"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4:14" x14ac:dyDescent="0.35"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4:14" x14ac:dyDescent="0.35"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4:14" x14ac:dyDescent="0.35"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4:14" x14ac:dyDescent="0.35"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4:14" x14ac:dyDescent="0.35"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4:14" x14ac:dyDescent="0.35"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4:14" x14ac:dyDescent="0.35"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</sheetData>
  <mergeCells count="38">
    <mergeCell ref="D44:E44"/>
    <mergeCell ref="K44:L44"/>
    <mergeCell ref="K45:L45"/>
    <mergeCell ref="K46:L46"/>
    <mergeCell ref="D41:E41"/>
    <mergeCell ref="K41:L41"/>
    <mergeCell ref="D42:E42"/>
    <mergeCell ref="K42:L42"/>
    <mergeCell ref="D43:E43"/>
    <mergeCell ref="K43:L43"/>
    <mergeCell ref="D38:E38"/>
    <mergeCell ref="K38:L38"/>
    <mergeCell ref="D39:E39"/>
    <mergeCell ref="K39:L39"/>
    <mergeCell ref="D40:E40"/>
    <mergeCell ref="K40:L40"/>
    <mergeCell ref="D35:E35"/>
    <mergeCell ref="K35:L35"/>
    <mergeCell ref="D36:E36"/>
    <mergeCell ref="K36:L36"/>
    <mergeCell ref="D37:E37"/>
    <mergeCell ref="K37:L37"/>
    <mergeCell ref="D32:E32"/>
    <mergeCell ref="K32:L32"/>
    <mergeCell ref="D33:E33"/>
    <mergeCell ref="K33:L33"/>
    <mergeCell ref="D34:E34"/>
    <mergeCell ref="K34:L34"/>
    <mergeCell ref="D31:E31"/>
    <mergeCell ref="K31:L31"/>
    <mergeCell ref="A1:B1"/>
    <mergeCell ref="C27:O27"/>
    <mergeCell ref="C28:O28"/>
    <mergeCell ref="C29:O29"/>
    <mergeCell ref="C30:O30"/>
    <mergeCell ref="D1:H1"/>
    <mergeCell ref="I1:K1"/>
    <mergeCell ref="L1:N1"/>
  </mergeCells>
  <pageMargins left="0.7" right="0.7" top="0.75" bottom="0.75" header="0.3" footer="0.3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A50E4-B059-463C-812E-75B907507687}">
  <dimension ref="A1:AC82"/>
  <sheetViews>
    <sheetView zoomScale="80" zoomScaleNormal="80" workbookViewId="0">
      <selection activeCell="B18" sqref="B18:B19"/>
    </sheetView>
  </sheetViews>
  <sheetFormatPr baseColWidth="10" defaultColWidth="10.6640625" defaultRowHeight="18" x14ac:dyDescent="0.35"/>
  <cols>
    <col min="1" max="1" width="10.88671875" style="58" bestFit="1" customWidth="1"/>
    <col min="2" max="2" width="48.88671875" style="59" bestFit="1" customWidth="1"/>
    <col min="3" max="3" width="9.5546875" style="2" bestFit="1" customWidth="1"/>
    <col min="4" max="4" width="12.77734375" style="76" customWidth="1"/>
    <col min="5" max="5" width="14.88671875" style="76" bestFit="1" customWidth="1"/>
    <col min="6" max="6" width="17.109375" style="76" bestFit="1" customWidth="1"/>
    <col min="7" max="7" width="17.109375" style="76" customWidth="1"/>
    <col min="8" max="8" width="16" style="76" bestFit="1" customWidth="1"/>
    <col min="9" max="9" width="17.6640625" style="76" bestFit="1" customWidth="1"/>
    <col min="10" max="10" width="14.88671875" style="76" bestFit="1" customWidth="1"/>
    <col min="11" max="11" width="18.21875" style="76" bestFit="1" customWidth="1"/>
    <col min="12" max="12" width="17.88671875" style="76" bestFit="1" customWidth="1"/>
    <col min="13" max="13" width="19.88671875" style="76" bestFit="1" customWidth="1"/>
    <col min="14" max="14" width="12.109375" style="77" bestFit="1" customWidth="1"/>
    <col min="15" max="15" width="10.6640625" style="4"/>
    <col min="16" max="16384" width="10.6640625" style="5"/>
  </cols>
  <sheetData>
    <row r="1" spans="1:20" ht="43.2" customHeight="1" x14ac:dyDescent="0.35">
      <c r="A1" s="97" t="s">
        <v>47</v>
      </c>
      <c r="B1" s="97"/>
      <c r="D1" s="108" t="s">
        <v>53</v>
      </c>
      <c r="E1" s="109"/>
      <c r="F1" s="109"/>
      <c r="G1" s="109"/>
      <c r="H1" s="110"/>
      <c r="I1" s="108" t="s">
        <v>54</v>
      </c>
      <c r="J1" s="109"/>
      <c r="K1" s="110"/>
      <c r="L1" s="108" t="s">
        <v>55</v>
      </c>
      <c r="M1" s="109"/>
      <c r="N1" s="110"/>
    </row>
    <row r="2" spans="1:20" ht="28.2" customHeight="1" x14ac:dyDescent="0.35">
      <c r="A2" s="89" t="s">
        <v>65</v>
      </c>
      <c r="B2" s="92" t="s">
        <v>0</v>
      </c>
      <c r="C2" s="90" t="s">
        <v>15</v>
      </c>
      <c r="D2" s="8" t="s">
        <v>1</v>
      </c>
      <c r="E2" s="9" t="s">
        <v>2</v>
      </c>
      <c r="F2" s="9" t="s">
        <v>3</v>
      </c>
      <c r="G2" s="9" t="s">
        <v>40</v>
      </c>
      <c r="H2" s="10" t="s">
        <v>4</v>
      </c>
      <c r="I2" s="11" t="s">
        <v>5</v>
      </c>
      <c r="J2" s="11" t="s">
        <v>6</v>
      </c>
      <c r="K2" s="11" t="s">
        <v>7</v>
      </c>
      <c r="L2" s="12" t="s">
        <v>8</v>
      </c>
      <c r="M2" s="12" t="s">
        <v>9</v>
      </c>
      <c r="N2" s="12" t="s">
        <v>10</v>
      </c>
      <c r="O2" s="13" t="s">
        <v>11</v>
      </c>
    </row>
    <row r="3" spans="1:20" x14ac:dyDescent="0.35">
      <c r="A3" s="14">
        <v>45658</v>
      </c>
      <c r="B3" s="91" t="s">
        <v>12</v>
      </c>
      <c r="C3" s="93" t="s">
        <v>62</v>
      </c>
      <c r="D3" s="17">
        <f>'2025'!D19</f>
        <v>0</v>
      </c>
      <c r="E3" s="17">
        <f>'2025'!E19</f>
        <v>0</v>
      </c>
      <c r="F3" s="17">
        <f>'2025'!F19</f>
        <v>0</v>
      </c>
      <c r="G3" s="17">
        <f>'2025'!G19</f>
        <v>0</v>
      </c>
      <c r="H3" s="17">
        <f>'2025'!H19</f>
        <v>0</v>
      </c>
      <c r="I3" s="18"/>
      <c r="J3" s="19"/>
      <c r="K3" s="19"/>
      <c r="L3" s="19"/>
      <c r="M3" s="19"/>
      <c r="N3" s="19"/>
      <c r="O3" s="20"/>
      <c r="P3" s="21"/>
      <c r="Q3" s="21"/>
      <c r="R3" s="21"/>
    </row>
    <row r="4" spans="1:20" x14ac:dyDescent="0.35">
      <c r="A4" s="22"/>
      <c r="B4" s="23"/>
      <c r="C4" s="24">
        <v>1</v>
      </c>
      <c r="D4" s="25"/>
      <c r="E4" s="25"/>
      <c r="F4" s="25"/>
      <c r="G4" s="25"/>
      <c r="H4" s="25"/>
      <c r="I4" s="26"/>
      <c r="J4" s="26"/>
      <c r="K4" s="26"/>
      <c r="L4" s="27"/>
      <c r="M4" s="27"/>
      <c r="N4" s="27"/>
      <c r="O4" s="28">
        <f t="shared" ref="O4:O16" si="0">SUM(D4:N4)</f>
        <v>0</v>
      </c>
      <c r="P4" s="21"/>
      <c r="Q4" s="21"/>
      <c r="R4" s="21"/>
    </row>
    <row r="5" spans="1:20" x14ac:dyDescent="0.35">
      <c r="A5" s="22"/>
      <c r="B5" s="29"/>
      <c r="C5" s="30">
        <v>2</v>
      </c>
      <c r="D5" s="31"/>
      <c r="E5" s="31"/>
      <c r="F5" s="31"/>
      <c r="G5" s="31"/>
      <c r="H5" s="31"/>
      <c r="I5" s="32"/>
      <c r="J5" s="32"/>
      <c r="K5" s="32"/>
      <c r="L5" s="33"/>
      <c r="M5" s="33"/>
      <c r="N5" s="33"/>
      <c r="O5" s="28">
        <f t="shared" si="0"/>
        <v>0</v>
      </c>
      <c r="P5" s="21"/>
      <c r="Q5" s="21"/>
      <c r="R5" s="21"/>
    </row>
    <row r="6" spans="1:20" x14ac:dyDescent="0.35">
      <c r="A6" s="22"/>
      <c r="B6" s="23"/>
      <c r="C6" s="24">
        <v>3</v>
      </c>
      <c r="D6" s="25"/>
      <c r="E6" s="25"/>
      <c r="F6" s="25"/>
      <c r="G6" s="25"/>
      <c r="H6" s="25"/>
      <c r="I6" s="26"/>
      <c r="J6" s="26"/>
      <c r="K6" s="26"/>
      <c r="L6" s="27"/>
      <c r="M6" s="27"/>
      <c r="N6" s="27"/>
      <c r="O6" s="28">
        <f t="shared" si="0"/>
        <v>0</v>
      </c>
      <c r="P6" s="21"/>
      <c r="Q6" s="21"/>
      <c r="R6" s="21"/>
    </row>
    <row r="7" spans="1:20" x14ac:dyDescent="0.35">
      <c r="A7" s="34"/>
      <c r="B7" s="29"/>
      <c r="C7" s="30"/>
      <c r="D7" s="31"/>
      <c r="E7" s="31"/>
      <c r="F7" s="31"/>
      <c r="G7" s="31"/>
      <c r="H7" s="31"/>
      <c r="I7" s="32"/>
      <c r="J7" s="32"/>
      <c r="K7" s="32"/>
      <c r="L7" s="33"/>
      <c r="M7" s="33"/>
      <c r="N7" s="33"/>
      <c r="O7" s="35">
        <f t="shared" si="0"/>
        <v>0</v>
      </c>
      <c r="P7" s="21"/>
      <c r="Q7" s="21"/>
      <c r="R7" s="21"/>
    </row>
    <row r="8" spans="1:20" x14ac:dyDescent="0.35">
      <c r="A8" s="34"/>
      <c r="B8" s="29"/>
      <c r="C8" s="30"/>
      <c r="D8" s="31"/>
      <c r="E8" s="31"/>
      <c r="F8" s="31"/>
      <c r="G8" s="31"/>
      <c r="H8" s="31"/>
      <c r="I8" s="32"/>
      <c r="J8" s="32"/>
      <c r="K8" s="32"/>
      <c r="L8" s="33"/>
      <c r="M8" s="33"/>
      <c r="N8" s="33"/>
      <c r="O8" s="35">
        <f t="shared" si="0"/>
        <v>0</v>
      </c>
      <c r="P8" s="21"/>
      <c r="Q8" s="21"/>
      <c r="R8" s="21"/>
    </row>
    <row r="9" spans="1:20" x14ac:dyDescent="0.35">
      <c r="A9" s="34"/>
      <c r="B9" s="36"/>
      <c r="C9" s="24"/>
      <c r="D9" s="25"/>
      <c r="E9" s="37"/>
      <c r="F9" s="37"/>
      <c r="G9" s="37"/>
      <c r="H9" s="25"/>
      <c r="I9" s="26"/>
      <c r="J9" s="26"/>
      <c r="K9" s="26"/>
      <c r="L9" s="27"/>
      <c r="M9" s="27"/>
      <c r="N9" s="27"/>
      <c r="O9" s="28">
        <f t="shared" si="0"/>
        <v>0</v>
      </c>
      <c r="P9" s="21"/>
      <c r="Q9" s="21"/>
      <c r="R9" s="21"/>
    </row>
    <row r="10" spans="1:20" x14ac:dyDescent="0.35">
      <c r="A10" s="22"/>
      <c r="B10" s="23"/>
      <c r="C10" s="24"/>
      <c r="D10" s="25"/>
      <c r="E10" s="25"/>
      <c r="F10" s="25"/>
      <c r="G10" s="25"/>
      <c r="H10" s="25"/>
      <c r="I10" s="26"/>
      <c r="J10" s="26"/>
      <c r="K10" s="26"/>
      <c r="L10" s="27"/>
      <c r="M10" s="27"/>
      <c r="N10" s="27"/>
      <c r="O10" s="28">
        <f t="shared" si="0"/>
        <v>0</v>
      </c>
      <c r="Q10" s="21"/>
      <c r="R10" s="21"/>
    </row>
    <row r="11" spans="1:20" x14ac:dyDescent="0.35">
      <c r="A11" s="22"/>
      <c r="B11" s="23"/>
      <c r="C11" s="24"/>
      <c r="D11" s="25"/>
      <c r="E11" s="25"/>
      <c r="F11" s="25"/>
      <c r="G11" s="25"/>
      <c r="H11" s="25"/>
      <c r="I11" s="26"/>
      <c r="J11" s="26"/>
      <c r="K11" s="26"/>
      <c r="L11" s="27"/>
      <c r="M11" s="27"/>
      <c r="N11" s="27"/>
      <c r="O11" s="28">
        <f t="shared" si="0"/>
        <v>0</v>
      </c>
      <c r="Q11" s="21"/>
      <c r="R11" s="21"/>
      <c r="S11" s="21"/>
      <c r="T11" s="21"/>
    </row>
    <row r="12" spans="1:20" x14ac:dyDescent="0.35">
      <c r="A12" s="22"/>
      <c r="B12" s="23"/>
      <c r="C12" s="24"/>
      <c r="D12" s="25"/>
      <c r="E12" s="25"/>
      <c r="F12" s="25"/>
      <c r="G12" s="25"/>
      <c r="H12" s="25"/>
      <c r="I12" s="26"/>
      <c r="J12" s="26"/>
      <c r="K12" s="26"/>
      <c r="L12" s="27"/>
      <c r="M12" s="27"/>
      <c r="N12" s="27"/>
      <c r="O12" s="28">
        <f t="shared" si="0"/>
        <v>0</v>
      </c>
      <c r="Q12" s="21"/>
      <c r="R12" s="21"/>
      <c r="S12" s="21"/>
      <c r="T12" s="21"/>
    </row>
    <row r="13" spans="1:20" x14ac:dyDescent="0.35">
      <c r="A13" s="38"/>
      <c r="B13" s="36"/>
      <c r="C13" s="24"/>
      <c r="D13" s="37"/>
      <c r="E13" s="37"/>
      <c r="F13" s="39"/>
      <c r="G13" s="39"/>
      <c r="H13" s="37"/>
      <c r="I13" s="40"/>
      <c r="J13" s="40"/>
      <c r="K13" s="40"/>
      <c r="L13" s="41"/>
      <c r="M13" s="41"/>
      <c r="N13" s="41"/>
      <c r="O13" s="28">
        <f t="shared" si="0"/>
        <v>0</v>
      </c>
      <c r="Q13" s="21"/>
      <c r="R13" s="21"/>
      <c r="S13" s="21"/>
      <c r="T13" s="21"/>
    </row>
    <row r="14" spans="1:20" x14ac:dyDescent="0.35">
      <c r="A14" s="38"/>
      <c r="B14" s="36"/>
      <c r="C14" s="24"/>
      <c r="D14" s="37"/>
      <c r="E14" s="37"/>
      <c r="F14" s="39"/>
      <c r="G14" s="39"/>
      <c r="H14" s="37"/>
      <c r="I14" s="40"/>
      <c r="J14" s="40"/>
      <c r="K14" s="40"/>
      <c r="L14" s="41"/>
      <c r="M14" s="41"/>
      <c r="N14" s="41"/>
      <c r="O14" s="28">
        <f t="shared" si="0"/>
        <v>0</v>
      </c>
      <c r="Q14" s="21"/>
      <c r="R14" s="21"/>
      <c r="S14" s="21"/>
      <c r="T14" s="21"/>
    </row>
    <row r="15" spans="1:20" x14ac:dyDescent="0.35">
      <c r="A15" s="38"/>
      <c r="B15" s="36"/>
      <c r="C15" s="24"/>
      <c r="D15" s="37"/>
      <c r="E15" s="37"/>
      <c r="F15" s="39"/>
      <c r="G15" s="39"/>
      <c r="H15" s="37"/>
      <c r="I15" s="40"/>
      <c r="J15" s="40"/>
      <c r="K15" s="40"/>
      <c r="L15" s="41"/>
      <c r="M15" s="41"/>
      <c r="N15" s="41"/>
      <c r="O15" s="28">
        <f t="shared" si="0"/>
        <v>0</v>
      </c>
      <c r="Q15" s="21"/>
      <c r="R15" s="21"/>
      <c r="S15" s="21"/>
      <c r="T15" s="21"/>
    </row>
    <row r="16" spans="1:20" x14ac:dyDescent="0.35">
      <c r="A16" s="42"/>
      <c r="B16" s="78"/>
      <c r="C16" s="79"/>
      <c r="D16" s="80"/>
      <c r="E16" s="80"/>
      <c r="F16" s="86"/>
      <c r="G16" s="86"/>
      <c r="H16" s="80"/>
      <c r="I16" s="87"/>
      <c r="J16" s="87"/>
      <c r="K16" s="87"/>
      <c r="L16" s="88"/>
      <c r="M16" s="88"/>
      <c r="N16" s="88"/>
      <c r="O16" s="28">
        <f t="shared" si="0"/>
        <v>0</v>
      </c>
      <c r="Q16" s="21"/>
      <c r="R16" s="21"/>
      <c r="S16" s="21"/>
      <c r="T16" s="21"/>
    </row>
    <row r="17" spans="1:29" s="46" customFormat="1" x14ac:dyDescent="0.35">
      <c r="A17" s="43"/>
      <c r="B17" s="81" t="s">
        <v>14</v>
      </c>
      <c r="C17" s="82"/>
      <c r="D17" s="83">
        <f>SUM(D7:D16)</f>
        <v>0</v>
      </c>
      <c r="E17" s="83">
        <f t="shared" ref="E17:N17" si="1">SUM(E4:E16)</f>
        <v>0</v>
      </c>
      <c r="F17" s="83">
        <f t="shared" si="1"/>
        <v>0</v>
      </c>
      <c r="G17" s="83">
        <f t="shared" si="1"/>
        <v>0</v>
      </c>
      <c r="H17" s="83">
        <f t="shared" si="1"/>
        <v>0</v>
      </c>
      <c r="I17" s="84">
        <f t="shared" si="1"/>
        <v>0</v>
      </c>
      <c r="J17" s="84">
        <f t="shared" si="1"/>
        <v>0</v>
      </c>
      <c r="K17" s="84">
        <f t="shared" si="1"/>
        <v>0</v>
      </c>
      <c r="L17" s="85">
        <f t="shared" si="1"/>
        <v>0</v>
      </c>
      <c r="M17" s="85">
        <f t="shared" si="1"/>
        <v>0</v>
      </c>
      <c r="N17" s="85">
        <f t="shared" si="1"/>
        <v>0</v>
      </c>
      <c r="O17" s="44">
        <f>SUM(O7:O16)</f>
        <v>0</v>
      </c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</row>
    <row r="18" spans="1:29" x14ac:dyDescent="0.35">
      <c r="A18" s="47"/>
      <c r="B18" s="48" t="s">
        <v>69</v>
      </c>
      <c r="C18" s="49"/>
      <c r="D18" s="50">
        <f>D3</f>
        <v>0</v>
      </c>
      <c r="E18" s="50">
        <f>E3</f>
        <v>0</v>
      </c>
      <c r="F18" s="50">
        <f>F3</f>
        <v>0</v>
      </c>
      <c r="G18" s="50">
        <f>G3</f>
        <v>0</v>
      </c>
      <c r="H18" s="50">
        <f>H3</f>
        <v>0</v>
      </c>
      <c r="I18" s="3"/>
      <c r="J18" s="3"/>
      <c r="K18" s="3"/>
      <c r="L18" s="3"/>
      <c r="M18" s="3"/>
      <c r="N18" s="3"/>
    </row>
    <row r="19" spans="1:29" s="57" customFormat="1" x14ac:dyDescent="0.35">
      <c r="A19" s="51"/>
      <c r="B19" s="52" t="s">
        <v>70</v>
      </c>
      <c r="C19" s="53"/>
      <c r="D19" s="54">
        <f>D17+D18</f>
        <v>0</v>
      </c>
      <c r="E19" s="54">
        <f>E17+E18</f>
        <v>0</v>
      </c>
      <c r="F19" s="54">
        <f>F17+F18</f>
        <v>0</v>
      </c>
      <c r="G19" s="54">
        <f>G17+G18</f>
        <v>0</v>
      </c>
      <c r="H19" s="54">
        <f>H17+H18</f>
        <v>0</v>
      </c>
      <c r="I19" s="55"/>
      <c r="J19" s="55"/>
      <c r="K19" s="55"/>
      <c r="L19" s="55"/>
      <c r="M19" s="55"/>
      <c r="N19" s="55"/>
      <c r="O19" s="56"/>
    </row>
    <row r="20" spans="1:29" x14ac:dyDescent="0.35"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29" x14ac:dyDescent="0.35"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29" x14ac:dyDescent="0.35"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29" x14ac:dyDescent="0.35"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29" x14ac:dyDescent="0.35"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29" x14ac:dyDescent="0.35"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9" ht="18.600000000000001" thickBot="1" x14ac:dyDescent="0.4"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4"/>
    </row>
    <row r="27" spans="1:29" x14ac:dyDescent="0.35">
      <c r="C27" s="102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4"/>
      <c r="P27" s="4"/>
    </row>
    <row r="28" spans="1:29" x14ac:dyDescent="0.35">
      <c r="C28" s="99" t="s">
        <v>58</v>
      </c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1"/>
      <c r="P28" s="4"/>
    </row>
    <row r="29" spans="1:29" x14ac:dyDescent="0.35">
      <c r="C29" s="99" t="s">
        <v>66</v>
      </c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1"/>
      <c r="P29" s="4"/>
    </row>
    <row r="30" spans="1:29" x14ac:dyDescent="0.35">
      <c r="C30" s="105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7"/>
      <c r="P30" s="4"/>
    </row>
    <row r="31" spans="1:29" x14ac:dyDescent="0.35">
      <c r="B31" s="5"/>
      <c r="C31" s="61"/>
      <c r="D31" s="94" t="s">
        <v>22</v>
      </c>
      <c r="E31" s="94"/>
      <c r="F31" s="3"/>
      <c r="G31" s="3"/>
      <c r="H31" s="3"/>
      <c r="I31" s="62"/>
      <c r="J31" s="3"/>
      <c r="K31" s="94" t="s">
        <v>23</v>
      </c>
      <c r="L31" s="94"/>
      <c r="M31" s="63" t="s">
        <v>36</v>
      </c>
      <c r="N31" s="63" t="s">
        <v>37</v>
      </c>
      <c r="O31" s="64"/>
    </row>
    <row r="32" spans="1:29" x14ac:dyDescent="0.35">
      <c r="B32" s="5"/>
      <c r="C32" s="61"/>
      <c r="D32" s="95"/>
      <c r="E32" s="95"/>
      <c r="F32" s="3"/>
      <c r="G32" s="3"/>
      <c r="H32" s="3"/>
      <c r="I32" s="62"/>
      <c r="J32" s="3"/>
      <c r="K32" s="95"/>
      <c r="L32" s="95"/>
      <c r="M32" s="3"/>
      <c r="N32" s="3"/>
      <c r="O32" s="64"/>
    </row>
    <row r="33" spans="2:16" x14ac:dyDescent="0.35">
      <c r="B33" s="5"/>
      <c r="C33" s="61"/>
      <c r="D33" s="95" t="s">
        <v>16</v>
      </c>
      <c r="E33" s="95"/>
      <c r="F33" s="3"/>
      <c r="G33" s="3"/>
      <c r="H33" s="3"/>
      <c r="I33" s="62"/>
      <c r="J33" s="3"/>
      <c r="K33" s="95" t="s">
        <v>24</v>
      </c>
      <c r="L33" s="95"/>
      <c r="M33" s="65"/>
      <c r="N33" s="3"/>
      <c r="O33" s="64"/>
    </row>
    <row r="34" spans="2:16" x14ac:dyDescent="0.35">
      <c r="B34" s="5"/>
      <c r="C34" s="61"/>
      <c r="D34" s="95" t="s">
        <v>32</v>
      </c>
      <c r="E34" s="95"/>
      <c r="F34" s="3">
        <f>I17*(-1)</f>
        <v>0</v>
      </c>
      <c r="G34" s="3"/>
      <c r="H34" s="3"/>
      <c r="I34" s="62"/>
      <c r="J34" s="3"/>
      <c r="K34" s="95" t="s">
        <v>26</v>
      </c>
      <c r="L34" s="95"/>
      <c r="M34" s="3">
        <f>D18</f>
        <v>0</v>
      </c>
      <c r="N34" s="3">
        <f>D19</f>
        <v>0</v>
      </c>
      <c r="O34" s="64"/>
    </row>
    <row r="35" spans="2:16" x14ac:dyDescent="0.35">
      <c r="B35" s="5"/>
      <c r="C35" s="61"/>
      <c r="D35" s="95" t="s">
        <v>33</v>
      </c>
      <c r="E35" s="95"/>
      <c r="F35" s="3">
        <f>J17*(-1)</f>
        <v>0</v>
      </c>
      <c r="G35" s="3"/>
      <c r="H35" s="3"/>
      <c r="I35" s="62"/>
      <c r="J35" s="3"/>
      <c r="K35" s="95" t="s">
        <v>25</v>
      </c>
      <c r="L35" s="95"/>
      <c r="M35" s="3">
        <f>E18</f>
        <v>0</v>
      </c>
      <c r="N35" s="3">
        <f>E19</f>
        <v>0</v>
      </c>
      <c r="O35" s="64"/>
    </row>
    <row r="36" spans="2:16" x14ac:dyDescent="0.35">
      <c r="B36" s="5"/>
      <c r="C36" s="61"/>
      <c r="D36" s="96" t="s">
        <v>34</v>
      </c>
      <c r="E36" s="96"/>
      <c r="F36" s="66">
        <f>K17*(-1)</f>
        <v>0</v>
      </c>
      <c r="G36" s="3"/>
      <c r="H36" s="3"/>
      <c r="I36" s="62"/>
      <c r="J36" s="3"/>
      <c r="K36" s="95" t="s">
        <v>3</v>
      </c>
      <c r="L36" s="95"/>
      <c r="M36" s="3">
        <f>F18</f>
        <v>0</v>
      </c>
      <c r="N36" s="3">
        <f>F19</f>
        <v>0</v>
      </c>
      <c r="O36" s="64"/>
    </row>
    <row r="37" spans="2:16" x14ac:dyDescent="0.35">
      <c r="B37" s="5"/>
      <c r="C37" s="61"/>
      <c r="D37" s="94" t="s">
        <v>17</v>
      </c>
      <c r="E37" s="94"/>
      <c r="F37" s="67"/>
      <c r="G37" s="67"/>
      <c r="H37" s="55">
        <f>SUM(F34:F36)</f>
        <v>0</v>
      </c>
      <c r="I37" s="62"/>
      <c r="J37" s="3"/>
      <c r="K37" s="96" t="s">
        <v>40</v>
      </c>
      <c r="L37" s="96"/>
      <c r="M37" s="3">
        <f>G18</f>
        <v>0</v>
      </c>
      <c r="N37" s="3">
        <f>G19</f>
        <v>0</v>
      </c>
      <c r="O37" s="64"/>
    </row>
    <row r="38" spans="2:16" x14ac:dyDescent="0.35">
      <c r="B38" s="5"/>
      <c r="C38" s="61"/>
      <c r="D38" s="95"/>
      <c r="E38" s="95"/>
      <c r="F38" s="3"/>
      <c r="G38" s="3"/>
      <c r="H38" s="3"/>
      <c r="I38" s="62"/>
      <c r="J38" s="3"/>
      <c r="K38" s="111" t="s">
        <v>27</v>
      </c>
      <c r="L38" s="111"/>
      <c r="M38" s="68">
        <f>SUM(M34:M37)</f>
        <v>0</v>
      </c>
      <c r="N38" s="68">
        <f>SUM(N34:N37)</f>
        <v>0</v>
      </c>
      <c r="O38" s="64"/>
    </row>
    <row r="39" spans="2:16" x14ac:dyDescent="0.35">
      <c r="B39" s="5"/>
      <c r="C39" s="61"/>
      <c r="D39" s="95" t="s">
        <v>18</v>
      </c>
      <c r="E39" s="95"/>
      <c r="F39" s="62"/>
      <c r="G39" s="62"/>
      <c r="H39" s="3"/>
      <c r="I39" s="62"/>
      <c r="J39" s="3"/>
      <c r="K39" s="95"/>
      <c r="L39" s="95"/>
      <c r="M39" s="3"/>
      <c r="N39" s="3"/>
      <c r="O39" s="64"/>
    </row>
    <row r="40" spans="2:16" x14ac:dyDescent="0.35">
      <c r="B40" s="5"/>
      <c r="C40" s="61"/>
      <c r="D40" s="95" t="s">
        <v>8</v>
      </c>
      <c r="E40" s="95"/>
      <c r="F40" s="3">
        <f>L17</f>
        <v>0</v>
      </c>
      <c r="G40" s="3"/>
      <c r="H40" s="3"/>
      <c r="I40" s="62"/>
      <c r="J40" s="3"/>
      <c r="K40" s="95" t="s">
        <v>28</v>
      </c>
      <c r="L40" s="95"/>
      <c r="M40" s="3"/>
      <c r="N40" s="3"/>
      <c r="O40" s="64"/>
    </row>
    <row r="41" spans="2:16" x14ac:dyDescent="0.35">
      <c r="B41" s="5"/>
      <c r="C41" s="61"/>
      <c r="D41" s="95" t="s">
        <v>19</v>
      </c>
      <c r="E41" s="95"/>
      <c r="F41" s="3">
        <f>M17</f>
        <v>0</v>
      </c>
      <c r="G41" s="3"/>
      <c r="H41" s="3"/>
      <c r="I41" s="62"/>
      <c r="J41" s="3"/>
      <c r="K41" s="95" t="s">
        <v>29</v>
      </c>
      <c r="L41" s="95"/>
      <c r="M41" s="3">
        <f>M43-M42</f>
        <v>0</v>
      </c>
      <c r="N41" s="3">
        <f>M41+H45</f>
        <v>0</v>
      </c>
      <c r="O41" s="64"/>
    </row>
    <row r="42" spans="2:16" x14ac:dyDescent="0.35">
      <c r="B42" s="5"/>
      <c r="C42" s="61"/>
      <c r="D42" s="96" t="s">
        <v>20</v>
      </c>
      <c r="E42" s="96"/>
      <c r="F42" s="66">
        <f>N17</f>
        <v>0</v>
      </c>
      <c r="G42" s="3"/>
      <c r="H42" s="3"/>
      <c r="I42" s="62"/>
      <c r="J42" s="3"/>
      <c r="K42" s="95" t="s">
        <v>30</v>
      </c>
      <c r="L42" s="95"/>
      <c r="M42" s="3">
        <f>H18*(-1)</f>
        <v>0</v>
      </c>
      <c r="N42" s="3">
        <f>H19*(-1)</f>
        <v>0</v>
      </c>
      <c r="O42" s="64"/>
    </row>
    <row r="43" spans="2:16" x14ac:dyDescent="0.35">
      <c r="B43" s="5"/>
      <c r="C43" s="61"/>
      <c r="D43" s="94" t="s">
        <v>21</v>
      </c>
      <c r="E43" s="94"/>
      <c r="F43" s="67"/>
      <c r="G43" s="67"/>
      <c r="H43" s="55">
        <f>SUM(F40:F42)</f>
        <v>0</v>
      </c>
      <c r="I43" s="62"/>
      <c r="J43" s="3"/>
      <c r="K43" s="111" t="s">
        <v>31</v>
      </c>
      <c r="L43" s="111"/>
      <c r="M43" s="68">
        <f>M38</f>
        <v>0</v>
      </c>
      <c r="N43" s="68">
        <f>SUM(N41:N42)</f>
        <v>0</v>
      </c>
      <c r="O43" s="64"/>
    </row>
    <row r="44" spans="2:16" x14ac:dyDescent="0.35">
      <c r="B44" s="5"/>
      <c r="C44" s="61"/>
      <c r="D44" s="95"/>
      <c r="E44" s="95"/>
      <c r="F44" s="3"/>
      <c r="G44" s="3"/>
      <c r="H44" s="3"/>
      <c r="I44" s="62"/>
      <c r="J44" s="3"/>
      <c r="K44" s="95"/>
      <c r="L44" s="95"/>
      <c r="M44" s="65"/>
      <c r="N44" s="3"/>
      <c r="O44" s="64"/>
    </row>
    <row r="45" spans="2:16" x14ac:dyDescent="0.35">
      <c r="B45" s="5"/>
      <c r="C45" s="61"/>
      <c r="D45" s="69" t="s">
        <v>38</v>
      </c>
      <c r="E45" s="69"/>
      <c r="F45" s="69"/>
      <c r="G45" s="69"/>
      <c r="H45" s="70">
        <f>H37-H43</f>
        <v>0</v>
      </c>
      <c r="I45" s="62"/>
      <c r="J45" s="3"/>
      <c r="K45" s="95"/>
      <c r="L45" s="95"/>
      <c r="M45" s="65"/>
      <c r="N45" s="3"/>
      <c r="O45" s="64"/>
    </row>
    <row r="46" spans="2:16" x14ac:dyDescent="0.35">
      <c r="C46" s="60"/>
      <c r="D46" s="3"/>
      <c r="E46" s="3"/>
      <c r="F46" s="3"/>
      <c r="G46" s="3"/>
      <c r="H46" s="3"/>
      <c r="I46" s="3"/>
      <c r="J46" s="3"/>
      <c r="K46" s="95"/>
      <c r="L46" s="95"/>
      <c r="M46" s="65"/>
      <c r="N46" s="3"/>
      <c r="O46" s="71"/>
      <c r="P46" s="4"/>
    </row>
    <row r="47" spans="2:16" x14ac:dyDescent="0.35">
      <c r="C47" s="60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71"/>
      <c r="P47" s="4"/>
    </row>
    <row r="48" spans="2:16" x14ac:dyDescent="0.35">
      <c r="C48" s="60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71"/>
      <c r="P48" s="4"/>
    </row>
    <row r="49" spans="3:16" x14ac:dyDescent="0.35">
      <c r="C49" s="60"/>
      <c r="D49" s="62"/>
      <c r="E49" s="3"/>
      <c r="F49" s="3"/>
      <c r="G49" s="3"/>
      <c r="H49" s="3"/>
      <c r="I49" s="3"/>
      <c r="J49" s="3"/>
      <c r="K49" s="3"/>
      <c r="L49" s="3"/>
      <c r="M49" s="3"/>
      <c r="N49" s="3"/>
      <c r="O49" s="71"/>
      <c r="P49" s="4"/>
    </row>
    <row r="50" spans="3:16" x14ac:dyDescent="0.35">
      <c r="C50" s="60"/>
      <c r="D50" s="72" t="s">
        <v>59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71"/>
      <c r="P50" s="4"/>
    </row>
    <row r="51" spans="3:16" x14ac:dyDescent="0.35">
      <c r="C51" s="60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71"/>
      <c r="P51" s="4"/>
    </row>
    <row r="52" spans="3:16" x14ac:dyDescent="0.35">
      <c r="C52" s="60"/>
      <c r="D52" s="72" t="s">
        <v>60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71"/>
      <c r="P52" s="4"/>
    </row>
    <row r="53" spans="3:16" x14ac:dyDescent="0.35">
      <c r="C53" s="60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71"/>
      <c r="P53" s="4"/>
    </row>
    <row r="54" spans="3:16" ht="18.600000000000001" thickBot="1" x14ac:dyDescent="0.4">
      <c r="C54" s="73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5"/>
      <c r="P54" s="4"/>
    </row>
    <row r="55" spans="3:16" x14ac:dyDescent="0.35"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4"/>
    </row>
    <row r="56" spans="3:16" x14ac:dyDescent="0.35"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3:16" x14ac:dyDescent="0.35"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3:16" x14ac:dyDescent="0.35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3:16" x14ac:dyDescent="0.35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3:16" x14ac:dyDescent="0.35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3:16" x14ac:dyDescent="0.35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3:16" x14ac:dyDescent="0.35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3:16" x14ac:dyDescent="0.35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3:16" x14ac:dyDescent="0.35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4:14" x14ac:dyDescent="0.35"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4:14" x14ac:dyDescent="0.35"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4:14" x14ac:dyDescent="0.35"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4:14" x14ac:dyDescent="0.35"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4:14" x14ac:dyDescent="0.35"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4:14" x14ac:dyDescent="0.35"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4:14" x14ac:dyDescent="0.35"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4:14" x14ac:dyDescent="0.35"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4:14" x14ac:dyDescent="0.35"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4:14" x14ac:dyDescent="0.35"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4:14" x14ac:dyDescent="0.35"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4:14" x14ac:dyDescent="0.35"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4:14" x14ac:dyDescent="0.35"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4:14" x14ac:dyDescent="0.35"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4:14" x14ac:dyDescent="0.35"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4:14" x14ac:dyDescent="0.35"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4:14" x14ac:dyDescent="0.35"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4:14" x14ac:dyDescent="0.35"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</sheetData>
  <mergeCells count="38">
    <mergeCell ref="K45:L45"/>
    <mergeCell ref="K46:L46"/>
    <mergeCell ref="D42:E42"/>
    <mergeCell ref="K42:L42"/>
    <mergeCell ref="D43:E43"/>
    <mergeCell ref="K43:L43"/>
    <mergeCell ref="D44:E44"/>
    <mergeCell ref="K44:L44"/>
    <mergeCell ref="D39:E39"/>
    <mergeCell ref="K39:L39"/>
    <mergeCell ref="D40:E40"/>
    <mergeCell ref="K40:L40"/>
    <mergeCell ref="D41:E41"/>
    <mergeCell ref="K41:L41"/>
    <mergeCell ref="D38:E38"/>
    <mergeCell ref="K38:L38"/>
    <mergeCell ref="D35:E35"/>
    <mergeCell ref="D1:H1"/>
    <mergeCell ref="I1:K1"/>
    <mergeCell ref="L1:N1"/>
    <mergeCell ref="C27:O27"/>
    <mergeCell ref="C28:O28"/>
    <mergeCell ref="C29:O29"/>
    <mergeCell ref="C30:O30"/>
    <mergeCell ref="K31:L31"/>
    <mergeCell ref="K32:L32"/>
    <mergeCell ref="K33:L33"/>
    <mergeCell ref="K34:L34"/>
    <mergeCell ref="K35:L35"/>
    <mergeCell ref="D32:E32"/>
    <mergeCell ref="D31:E31"/>
    <mergeCell ref="A1:B1"/>
    <mergeCell ref="K36:L36"/>
    <mergeCell ref="K37:L37"/>
    <mergeCell ref="D36:E36"/>
    <mergeCell ref="D37:E37"/>
    <mergeCell ref="D33:E33"/>
    <mergeCell ref="D34:E34"/>
  </mergeCells>
  <pageMargins left="0.7" right="0.7" top="0.75" bottom="0.75" header="0.3" footer="0.3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91042-7D6B-4103-873B-D726FADAA4B1}">
  <dimension ref="A1:AC82"/>
  <sheetViews>
    <sheetView zoomScale="80" zoomScaleNormal="80" workbookViewId="0">
      <selection activeCell="B18" sqref="B18:B19"/>
    </sheetView>
  </sheetViews>
  <sheetFormatPr baseColWidth="10" defaultColWidth="10.6640625" defaultRowHeight="18" x14ac:dyDescent="0.35"/>
  <cols>
    <col min="1" max="1" width="10.88671875" style="58" bestFit="1" customWidth="1"/>
    <col min="2" max="2" width="48.88671875" style="59" bestFit="1" customWidth="1"/>
    <col min="3" max="3" width="9.5546875" style="2" bestFit="1" customWidth="1"/>
    <col min="4" max="4" width="12.77734375" style="76" customWidth="1"/>
    <col min="5" max="5" width="14.88671875" style="76" bestFit="1" customWidth="1"/>
    <col min="6" max="6" width="17.109375" style="76" bestFit="1" customWidth="1"/>
    <col min="7" max="7" width="17.109375" style="76" customWidth="1"/>
    <col min="8" max="8" width="16" style="76" bestFit="1" customWidth="1"/>
    <col min="9" max="9" width="17.6640625" style="76" bestFit="1" customWidth="1"/>
    <col min="10" max="10" width="14.88671875" style="76" bestFit="1" customWidth="1"/>
    <col min="11" max="11" width="18.21875" style="76" bestFit="1" customWidth="1"/>
    <col min="12" max="12" width="17.88671875" style="76" bestFit="1" customWidth="1"/>
    <col min="13" max="13" width="19.88671875" style="76" bestFit="1" customWidth="1"/>
    <col min="14" max="14" width="12.109375" style="77" bestFit="1" customWidth="1"/>
    <col min="15" max="15" width="10.6640625" style="4"/>
    <col min="16" max="16384" width="10.6640625" style="5"/>
  </cols>
  <sheetData>
    <row r="1" spans="1:20" ht="43.2" customHeight="1" x14ac:dyDescent="0.35">
      <c r="A1" s="97" t="s">
        <v>47</v>
      </c>
      <c r="B1" s="97"/>
      <c r="D1" s="108" t="s">
        <v>53</v>
      </c>
      <c r="E1" s="109"/>
      <c r="F1" s="109"/>
      <c r="G1" s="109"/>
      <c r="H1" s="110"/>
      <c r="I1" s="108" t="s">
        <v>54</v>
      </c>
      <c r="J1" s="109"/>
      <c r="K1" s="110"/>
      <c r="L1" s="108" t="s">
        <v>55</v>
      </c>
      <c r="M1" s="109"/>
      <c r="N1" s="110"/>
    </row>
    <row r="2" spans="1:20" ht="28.2" customHeight="1" x14ac:dyDescent="0.35">
      <c r="A2" s="89" t="s">
        <v>67</v>
      </c>
      <c r="B2" s="92" t="s">
        <v>0</v>
      </c>
      <c r="C2" s="90" t="s">
        <v>15</v>
      </c>
      <c r="D2" s="8" t="s">
        <v>1</v>
      </c>
      <c r="E2" s="9" t="s">
        <v>2</v>
      </c>
      <c r="F2" s="9" t="s">
        <v>3</v>
      </c>
      <c r="G2" s="9" t="s">
        <v>40</v>
      </c>
      <c r="H2" s="10" t="s">
        <v>4</v>
      </c>
      <c r="I2" s="11" t="s">
        <v>5</v>
      </c>
      <c r="J2" s="11" t="s">
        <v>6</v>
      </c>
      <c r="K2" s="11" t="s">
        <v>7</v>
      </c>
      <c r="L2" s="12" t="s">
        <v>8</v>
      </c>
      <c r="M2" s="12" t="s">
        <v>9</v>
      </c>
      <c r="N2" s="12" t="s">
        <v>10</v>
      </c>
      <c r="O2" s="13" t="s">
        <v>11</v>
      </c>
    </row>
    <row r="3" spans="1:20" x14ac:dyDescent="0.35">
      <c r="A3" s="14">
        <v>45658</v>
      </c>
      <c r="B3" s="91" t="s">
        <v>12</v>
      </c>
      <c r="C3" s="93" t="s">
        <v>62</v>
      </c>
      <c r="D3" s="17">
        <f>'2026'!D19</f>
        <v>0</v>
      </c>
      <c r="E3" s="17">
        <f>'2026'!E19</f>
        <v>0</v>
      </c>
      <c r="F3" s="17">
        <f>'2026'!F19</f>
        <v>0</v>
      </c>
      <c r="G3" s="17">
        <f>'2026'!G19</f>
        <v>0</v>
      </c>
      <c r="H3" s="17">
        <f>'2026'!H19</f>
        <v>0</v>
      </c>
      <c r="I3" s="18"/>
      <c r="J3" s="19"/>
      <c r="K3" s="19"/>
      <c r="L3" s="19"/>
      <c r="M3" s="19"/>
      <c r="N3" s="19"/>
      <c r="O3" s="20"/>
      <c r="P3" s="21"/>
      <c r="Q3" s="21"/>
      <c r="R3" s="21"/>
    </row>
    <row r="4" spans="1:20" x14ac:dyDescent="0.35">
      <c r="A4" s="22"/>
      <c r="B4" s="23"/>
      <c r="C4" s="24">
        <v>1</v>
      </c>
      <c r="D4" s="25"/>
      <c r="E4" s="25"/>
      <c r="F4" s="25"/>
      <c r="G4" s="25"/>
      <c r="H4" s="25"/>
      <c r="I4" s="26"/>
      <c r="J4" s="26"/>
      <c r="K4" s="26"/>
      <c r="L4" s="27"/>
      <c r="M4" s="27"/>
      <c r="N4" s="27"/>
      <c r="O4" s="28">
        <f t="shared" ref="O4:O16" si="0">SUM(D4:N4)</f>
        <v>0</v>
      </c>
      <c r="P4" s="21"/>
      <c r="Q4" s="21"/>
      <c r="R4" s="21"/>
    </row>
    <row r="5" spans="1:20" x14ac:dyDescent="0.35">
      <c r="A5" s="22"/>
      <c r="B5" s="29"/>
      <c r="C5" s="30">
        <v>2</v>
      </c>
      <c r="D5" s="31"/>
      <c r="E5" s="31"/>
      <c r="F5" s="31"/>
      <c r="G5" s="31"/>
      <c r="H5" s="31"/>
      <c r="I5" s="32"/>
      <c r="J5" s="32"/>
      <c r="K5" s="32"/>
      <c r="L5" s="33"/>
      <c r="M5" s="33"/>
      <c r="N5" s="33"/>
      <c r="O5" s="28">
        <f t="shared" si="0"/>
        <v>0</v>
      </c>
      <c r="P5" s="21"/>
      <c r="Q5" s="21"/>
      <c r="R5" s="21"/>
    </row>
    <row r="6" spans="1:20" x14ac:dyDescent="0.35">
      <c r="A6" s="22"/>
      <c r="B6" s="23"/>
      <c r="C6" s="24">
        <v>3</v>
      </c>
      <c r="D6" s="25"/>
      <c r="E6" s="25"/>
      <c r="F6" s="25"/>
      <c r="G6" s="25"/>
      <c r="H6" s="25"/>
      <c r="I6" s="26"/>
      <c r="J6" s="26"/>
      <c r="K6" s="26"/>
      <c r="L6" s="27"/>
      <c r="M6" s="27"/>
      <c r="N6" s="27"/>
      <c r="O6" s="28">
        <f t="shared" si="0"/>
        <v>0</v>
      </c>
      <c r="P6" s="21"/>
      <c r="Q6" s="21"/>
      <c r="R6" s="21"/>
    </row>
    <row r="7" spans="1:20" x14ac:dyDescent="0.35">
      <c r="A7" s="34"/>
      <c r="B7" s="29"/>
      <c r="C7" s="30"/>
      <c r="D7" s="31"/>
      <c r="E7" s="31"/>
      <c r="F7" s="31"/>
      <c r="G7" s="31"/>
      <c r="H7" s="31"/>
      <c r="I7" s="32"/>
      <c r="J7" s="32"/>
      <c r="K7" s="32"/>
      <c r="L7" s="33"/>
      <c r="M7" s="33"/>
      <c r="N7" s="33"/>
      <c r="O7" s="35">
        <f t="shared" si="0"/>
        <v>0</v>
      </c>
      <c r="P7" s="21"/>
      <c r="Q7" s="21"/>
      <c r="R7" s="21"/>
    </row>
    <row r="8" spans="1:20" x14ac:dyDescent="0.35">
      <c r="A8" s="34"/>
      <c r="B8" s="29"/>
      <c r="C8" s="30"/>
      <c r="D8" s="31"/>
      <c r="E8" s="31"/>
      <c r="F8" s="31"/>
      <c r="G8" s="31"/>
      <c r="H8" s="31"/>
      <c r="I8" s="32"/>
      <c r="J8" s="32"/>
      <c r="K8" s="32"/>
      <c r="L8" s="33"/>
      <c r="M8" s="33"/>
      <c r="N8" s="33"/>
      <c r="O8" s="35">
        <f t="shared" si="0"/>
        <v>0</v>
      </c>
      <c r="P8" s="21"/>
      <c r="Q8" s="21"/>
      <c r="R8" s="21"/>
    </row>
    <row r="9" spans="1:20" x14ac:dyDescent="0.35">
      <c r="A9" s="34"/>
      <c r="B9" s="36"/>
      <c r="C9" s="24"/>
      <c r="D9" s="25"/>
      <c r="E9" s="37"/>
      <c r="F9" s="37"/>
      <c r="G9" s="37"/>
      <c r="H9" s="25"/>
      <c r="I9" s="26"/>
      <c r="J9" s="26"/>
      <c r="K9" s="26"/>
      <c r="L9" s="27"/>
      <c r="M9" s="27"/>
      <c r="N9" s="27"/>
      <c r="O9" s="28">
        <f t="shared" si="0"/>
        <v>0</v>
      </c>
      <c r="P9" s="21"/>
      <c r="Q9" s="21"/>
      <c r="R9" s="21"/>
    </row>
    <row r="10" spans="1:20" x14ac:dyDescent="0.35">
      <c r="A10" s="22"/>
      <c r="B10" s="23"/>
      <c r="C10" s="24"/>
      <c r="D10" s="25"/>
      <c r="E10" s="25"/>
      <c r="F10" s="25"/>
      <c r="G10" s="25"/>
      <c r="H10" s="25"/>
      <c r="I10" s="26"/>
      <c r="J10" s="26"/>
      <c r="K10" s="26"/>
      <c r="L10" s="27"/>
      <c r="M10" s="27"/>
      <c r="N10" s="27"/>
      <c r="O10" s="28">
        <f t="shared" si="0"/>
        <v>0</v>
      </c>
      <c r="Q10" s="21"/>
      <c r="R10" s="21"/>
    </row>
    <row r="11" spans="1:20" x14ac:dyDescent="0.35">
      <c r="A11" s="22"/>
      <c r="B11" s="23"/>
      <c r="C11" s="24"/>
      <c r="D11" s="25"/>
      <c r="E11" s="25"/>
      <c r="F11" s="25"/>
      <c r="G11" s="25"/>
      <c r="H11" s="25"/>
      <c r="I11" s="26"/>
      <c r="J11" s="26"/>
      <c r="K11" s="26"/>
      <c r="L11" s="27"/>
      <c r="M11" s="27"/>
      <c r="N11" s="27"/>
      <c r="O11" s="28">
        <f t="shared" si="0"/>
        <v>0</v>
      </c>
      <c r="Q11" s="21"/>
      <c r="R11" s="21"/>
      <c r="S11" s="21"/>
      <c r="T11" s="21"/>
    </row>
    <row r="12" spans="1:20" x14ac:dyDescent="0.35">
      <c r="A12" s="22"/>
      <c r="B12" s="23"/>
      <c r="C12" s="24"/>
      <c r="D12" s="25"/>
      <c r="E12" s="25"/>
      <c r="F12" s="25"/>
      <c r="G12" s="25"/>
      <c r="H12" s="25"/>
      <c r="I12" s="26"/>
      <c r="J12" s="26"/>
      <c r="K12" s="26"/>
      <c r="L12" s="27"/>
      <c r="M12" s="27"/>
      <c r="N12" s="27"/>
      <c r="O12" s="28">
        <f t="shared" si="0"/>
        <v>0</v>
      </c>
      <c r="Q12" s="21"/>
      <c r="R12" s="21"/>
      <c r="S12" s="21"/>
      <c r="T12" s="21"/>
    </row>
    <row r="13" spans="1:20" x14ac:dyDescent="0.35">
      <c r="A13" s="38"/>
      <c r="B13" s="36"/>
      <c r="C13" s="24"/>
      <c r="D13" s="37"/>
      <c r="E13" s="37"/>
      <c r="F13" s="39"/>
      <c r="G13" s="39"/>
      <c r="H13" s="37"/>
      <c r="I13" s="40"/>
      <c r="J13" s="40"/>
      <c r="K13" s="40"/>
      <c r="L13" s="41"/>
      <c r="M13" s="41"/>
      <c r="N13" s="41"/>
      <c r="O13" s="28">
        <f t="shared" si="0"/>
        <v>0</v>
      </c>
      <c r="Q13" s="21"/>
      <c r="R13" s="21"/>
      <c r="S13" s="21"/>
      <c r="T13" s="21"/>
    </row>
    <row r="14" spans="1:20" x14ac:dyDescent="0.35">
      <c r="A14" s="38"/>
      <c r="B14" s="36"/>
      <c r="C14" s="24"/>
      <c r="D14" s="37"/>
      <c r="E14" s="37"/>
      <c r="F14" s="39"/>
      <c r="G14" s="39"/>
      <c r="H14" s="37"/>
      <c r="I14" s="40"/>
      <c r="J14" s="40"/>
      <c r="K14" s="40"/>
      <c r="L14" s="41"/>
      <c r="M14" s="41"/>
      <c r="N14" s="41"/>
      <c r="O14" s="28">
        <f t="shared" si="0"/>
        <v>0</v>
      </c>
      <c r="Q14" s="21"/>
      <c r="R14" s="21"/>
      <c r="S14" s="21"/>
      <c r="T14" s="21"/>
    </row>
    <row r="15" spans="1:20" x14ac:dyDescent="0.35">
      <c r="A15" s="38"/>
      <c r="B15" s="36"/>
      <c r="C15" s="24"/>
      <c r="D15" s="37"/>
      <c r="E15" s="37"/>
      <c r="F15" s="39"/>
      <c r="G15" s="39"/>
      <c r="H15" s="37"/>
      <c r="I15" s="40"/>
      <c r="J15" s="40"/>
      <c r="K15" s="40"/>
      <c r="L15" s="41"/>
      <c r="M15" s="41"/>
      <c r="N15" s="41"/>
      <c r="O15" s="28">
        <f t="shared" si="0"/>
        <v>0</v>
      </c>
      <c r="Q15" s="21"/>
      <c r="R15" s="21"/>
      <c r="S15" s="21"/>
      <c r="T15" s="21"/>
    </row>
    <row r="16" spans="1:20" x14ac:dyDescent="0.35">
      <c r="A16" s="42"/>
      <c r="B16" s="78"/>
      <c r="C16" s="79"/>
      <c r="D16" s="80"/>
      <c r="E16" s="80"/>
      <c r="F16" s="86"/>
      <c r="G16" s="86"/>
      <c r="H16" s="80"/>
      <c r="I16" s="87"/>
      <c r="J16" s="87"/>
      <c r="K16" s="87"/>
      <c r="L16" s="88"/>
      <c r="M16" s="88"/>
      <c r="N16" s="88"/>
      <c r="O16" s="28">
        <f t="shared" si="0"/>
        <v>0</v>
      </c>
      <c r="Q16" s="21"/>
      <c r="R16" s="21"/>
      <c r="S16" s="21"/>
      <c r="T16" s="21"/>
    </row>
    <row r="17" spans="1:29" s="46" customFormat="1" x14ac:dyDescent="0.35">
      <c r="A17" s="43"/>
      <c r="B17" s="81" t="s">
        <v>14</v>
      </c>
      <c r="C17" s="82"/>
      <c r="D17" s="83">
        <f>SUM(D7:D16)</f>
        <v>0</v>
      </c>
      <c r="E17" s="83">
        <f t="shared" ref="E17:N17" si="1">SUM(E4:E16)</f>
        <v>0</v>
      </c>
      <c r="F17" s="83">
        <f t="shared" si="1"/>
        <v>0</v>
      </c>
      <c r="G17" s="83">
        <f t="shared" si="1"/>
        <v>0</v>
      </c>
      <c r="H17" s="83">
        <f t="shared" si="1"/>
        <v>0</v>
      </c>
      <c r="I17" s="84">
        <f t="shared" si="1"/>
        <v>0</v>
      </c>
      <c r="J17" s="84">
        <f t="shared" si="1"/>
        <v>0</v>
      </c>
      <c r="K17" s="84">
        <f t="shared" si="1"/>
        <v>0</v>
      </c>
      <c r="L17" s="85">
        <f t="shared" si="1"/>
        <v>0</v>
      </c>
      <c r="M17" s="85">
        <f t="shared" si="1"/>
        <v>0</v>
      </c>
      <c r="N17" s="85">
        <f t="shared" si="1"/>
        <v>0</v>
      </c>
      <c r="O17" s="44">
        <f>SUM(O7:O16)</f>
        <v>0</v>
      </c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</row>
    <row r="18" spans="1:29" x14ac:dyDescent="0.35">
      <c r="A18" s="47"/>
      <c r="B18" s="48" t="s">
        <v>69</v>
      </c>
      <c r="C18" s="49"/>
      <c r="D18" s="50">
        <f>D3</f>
        <v>0</v>
      </c>
      <c r="E18" s="50">
        <f>E3</f>
        <v>0</v>
      </c>
      <c r="F18" s="50">
        <f>F3</f>
        <v>0</v>
      </c>
      <c r="G18" s="50">
        <f>G3</f>
        <v>0</v>
      </c>
      <c r="H18" s="50">
        <f>H3</f>
        <v>0</v>
      </c>
      <c r="I18" s="3"/>
      <c r="J18" s="3"/>
      <c r="K18" s="3"/>
      <c r="L18" s="3"/>
      <c r="M18" s="3"/>
      <c r="N18" s="3"/>
    </row>
    <row r="19" spans="1:29" s="57" customFormat="1" x14ac:dyDescent="0.35">
      <c r="A19" s="51"/>
      <c r="B19" s="52" t="s">
        <v>70</v>
      </c>
      <c r="C19" s="53"/>
      <c r="D19" s="54">
        <f>D17+D18</f>
        <v>0</v>
      </c>
      <c r="E19" s="54">
        <f>E17+E18</f>
        <v>0</v>
      </c>
      <c r="F19" s="54">
        <f>F17+F18</f>
        <v>0</v>
      </c>
      <c r="G19" s="54">
        <f>G17+G18</f>
        <v>0</v>
      </c>
      <c r="H19" s="54">
        <f>H17+H18</f>
        <v>0</v>
      </c>
      <c r="I19" s="55"/>
      <c r="J19" s="55"/>
      <c r="K19" s="55"/>
      <c r="L19" s="55"/>
      <c r="M19" s="55"/>
      <c r="N19" s="55"/>
      <c r="O19" s="56"/>
    </row>
    <row r="20" spans="1:29" x14ac:dyDescent="0.35"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29" x14ac:dyDescent="0.35"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29" x14ac:dyDescent="0.35"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29" x14ac:dyDescent="0.35"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29" x14ac:dyDescent="0.35"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29" x14ac:dyDescent="0.35"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9" ht="18.600000000000001" thickBot="1" x14ac:dyDescent="0.4"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4"/>
    </row>
    <row r="27" spans="1:29" x14ac:dyDescent="0.35">
      <c r="C27" s="102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4"/>
      <c r="P27" s="4"/>
    </row>
    <row r="28" spans="1:29" x14ac:dyDescent="0.35">
      <c r="C28" s="99" t="s">
        <v>58</v>
      </c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1"/>
      <c r="P28" s="4"/>
    </row>
    <row r="29" spans="1:29" x14ac:dyDescent="0.35">
      <c r="C29" s="99" t="s">
        <v>68</v>
      </c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1"/>
      <c r="P29" s="4"/>
    </row>
    <row r="30" spans="1:29" x14ac:dyDescent="0.35">
      <c r="C30" s="105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7"/>
      <c r="P30" s="4"/>
    </row>
    <row r="31" spans="1:29" x14ac:dyDescent="0.35">
      <c r="B31" s="5"/>
      <c r="C31" s="61"/>
      <c r="D31" s="94" t="s">
        <v>22</v>
      </c>
      <c r="E31" s="94"/>
      <c r="F31" s="3"/>
      <c r="G31" s="3"/>
      <c r="H31" s="3"/>
      <c r="I31" s="62"/>
      <c r="J31" s="3"/>
      <c r="K31" s="94" t="s">
        <v>23</v>
      </c>
      <c r="L31" s="94"/>
      <c r="M31" s="63" t="s">
        <v>36</v>
      </c>
      <c r="N31" s="63" t="s">
        <v>37</v>
      </c>
      <c r="O31" s="64"/>
    </row>
    <row r="32" spans="1:29" x14ac:dyDescent="0.35">
      <c r="B32" s="5"/>
      <c r="C32" s="61"/>
      <c r="D32" s="95"/>
      <c r="E32" s="95"/>
      <c r="F32" s="3"/>
      <c r="G32" s="3"/>
      <c r="H32" s="3"/>
      <c r="I32" s="62"/>
      <c r="J32" s="3"/>
      <c r="K32" s="95"/>
      <c r="L32" s="95"/>
      <c r="M32" s="3"/>
      <c r="N32" s="3"/>
      <c r="O32" s="64"/>
    </row>
    <row r="33" spans="2:16" x14ac:dyDescent="0.35">
      <c r="B33" s="5"/>
      <c r="C33" s="61"/>
      <c r="D33" s="95" t="s">
        <v>16</v>
      </c>
      <c r="E33" s="95"/>
      <c r="F33" s="3"/>
      <c r="G33" s="3"/>
      <c r="H33" s="3"/>
      <c r="I33" s="62"/>
      <c r="J33" s="3"/>
      <c r="K33" s="95" t="s">
        <v>24</v>
      </c>
      <c r="L33" s="95"/>
      <c r="M33" s="65"/>
      <c r="N33" s="3"/>
      <c r="O33" s="64"/>
    </row>
    <row r="34" spans="2:16" x14ac:dyDescent="0.35">
      <c r="B34" s="5"/>
      <c r="C34" s="61"/>
      <c r="D34" s="95" t="s">
        <v>32</v>
      </c>
      <c r="E34" s="95"/>
      <c r="F34" s="3">
        <f>I17*(-1)</f>
        <v>0</v>
      </c>
      <c r="G34" s="3"/>
      <c r="H34" s="3"/>
      <c r="I34" s="62"/>
      <c r="J34" s="3"/>
      <c r="K34" s="95" t="s">
        <v>26</v>
      </c>
      <c r="L34" s="95"/>
      <c r="M34" s="3">
        <f>D18</f>
        <v>0</v>
      </c>
      <c r="N34" s="3">
        <f>D19</f>
        <v>0</v>
      </c>
      <c r="O34" s="64"/>
    </row>
    <row r="35" spans="2:16" x14ac:dyDescent="0.35">
      <c r="B35" s="5"/>
      <c r="C35" s="61"/>
      <c r="D35" s="95" t="s">
        <v>33</v>
      </c>
      <c r="E35" s="95"/>
      <c r="F35" s="3">
        <f>J17*(-1)</f>
        <v>0</v>
      </c>
      <c r="G35" s="3"/>
      <c r="H35" s="3"/>
      <c r="I35" s="62"/>
      <c r="J35" s="3"/>
      <c r="K35" s="95" t="s">
        <v>25</v>
      </c>
      <c r="L35" s="95"/>
      <c r="M35" s="3">
        <f>E18</f>
        <v>0</v>
      </c>
      <c r="N35" s="3">
        <f>E19</f>
        <v>0</v>
      </c>
      <c r="O35" s="64"/>
    </row>
    <row r="36" spans="2:16" x14ac:dyDescent="0.35">
      <c r="B36" s="5"/>
      <c r="C36" s="61"/>
      <c r="D36" s="96" t="s">
        <v>34</v>
      </c>
      <c r="E36" s="96"/>
      <c r="F36" s="66">
        <f>K17*(-1)</f>
        <v>0</v>
      </c>
      <c r="G36" s="3"/>
      <c r="H36" s="3"/>
      <c r="I36" s="62"/>
      <c r="J36" s="3"/>
      <c r="K36" s="95" t="s">
        <v>3</v>
      </c>
      <c r="L36" s="95"/>
      <c r="M36" s="3">
        <f>F18</f>
        <v>0</v>
      </c>
      <c r="N36" s="3">
        <f>F19</f>
        <v>0</v>
      </c>
      <c r="O36" s="64"/>
    </row>
    <row r="37" spans="2:16" x14ac:dyDescent="0.35">
      <c r="B37" s="5"/>
      <c r="C37" s="61"/>
      <c r="D37" s="94" t="s">
        <v>17</v>
      </c>
      <c r="E37" s="94"/>
      <c r="F37" s="67"/>
      <c r="G37" s="67"/>
      <c r="H37" s="55">
        <f>SUM(F34:F36)</f>
        <v>0</v>
      </c>
      <c r="I37" s="62"/>
      <c r="J37" s="3"/>
      <c r="K37" s="96" t="s">
        <v>40</v>
      </c>
      <c r="L37" s="96"/>
      <c r="M37" s="3">
        <f>G18</f>
        <v>0</v>
      </c>
      <c r="N37" s="3">
        <f>G19</f>
        <v>0</v>
      </c>
      <c r="O37" s="64"/>
    </row>
    <row r="38" spans="2:16" x14ac:dyDescent="0.35">
      <c r="B38" s="5"/>
      <c r="C38" s="61"/>
      <c r="D38" s="95"/>
      <c r="E38" s="95"/>
      <c r="F38" s="3"/>
      <c r="G38" s="3"/>
      <c r="H38" s="3"/>
      <c r="I38" s="62"/>
      <c r="J38" s="3"/>
      <c r="K38" s="111" t="s">
        <v>27</v>
      </c>
      <c r="L38" s="111"/>
      <c r="M38" s="68">
        <f>SUM(M34:M37)</f>
        <v>0</v>
      </c>
      <c r="N38" s="68">
        <f>SUM(N34:N37)</f>
        <v>0</v>
      </c>
      <c r="O38" s="64"/>
    </row>
    <row r="39" spans="2:16" x14ac:dyDescent="0.35">
      <c r="B39" s="5"/>
      <c r="C39" s="61"/>
      <c r="D39" s="95" t="s">
        <v>18</v>
      </c>
      <c r="E39" s="95"/>
      <c r="F39" s="62"/>
      <c r="G39" s="62"/>
      <c r="H39" s="3"/>
      <c r="I39" s="62"/>
      <c r="J39" s="3"/>
      <c r="K39" s="95"/>
      <c r="L39" s="95"/>
      <c r="M39" s="3"/>
      <c r="N39" s="3"/>
      <c r="O39" s="64"/>
    </row>
    <row r="40" spans="2:16" x14ac:dyDescent="0.35">
      <c r="B40" s="5"/>
      <c r="C40" s="61"/>
      <c r="D40" s="95" t="s">
        <v>8</v>
      </c>
      <c r="E40" s="95"/>
      <c r="F40" s="3">
        <f>L17</f>
        <v>0</v>
      </c>
      <c r="G40" s="3"/>
      <c r="H40" s="3"/>
      <c r="I40" s="62"/>
      <c r="J40" s="3"/>
      <c r="K40" s="95" t="s">
        <v>28</v>
      </c>
      <c r="L40" s="95"/>
      <c r="M40" s="3"/>
      <c r="N40" s="3"/>
      <c r="O40" s="64"/>
    </row>
    <row r="41" spans="2:16" x14ac:dyDescent="0.35">
      <c r="B41" s="5"/>
      <c r="C41" s="61"/>
      <c r="D41" s="95" t="s">
        <v>19</v>
      </c>
      <c r="E41" s="95"/>
      <c r="F41" s="3">
        <f>M17</f>
        <v>0</v>
      </c>
      <c r="G41" s="3"/>
      <c r="H41" s="3"/>
      <c r="I41" s="62"/>
      <c r="J41" s="3"/>
      <c r="K41" s="95" t="s">
        <v>29</v>
      </c>
      <c r="L41" s="95"/>
      <c r="M41" s="3">
        <f>M43-M42</f>
        <v>0</v>
      </c>
      <c r="N41" s="3">
        <f>M41+H45</f>
        <v>0</v>
      </c>
      <c r="O41" s="64"/>
    </row>
    <row r="42" spans="2:16" x14ac:dyDescent="0.35">
      <c r="B42" s="5"/>
      <c r="C42" s="61"/>
      <c r="D42" s="96" t="s">
        <v>20</v>
      </c>
      <c r="E42" s="96"/>
      <c r="F42" s="66">
        <f>N17</f>
        <v>0</v>
      </c>
      <c r="G42" s="3"/>
      <c r="H42" s="3"/>
      <c r="I42" s="62"/>
      <c r="J42" s="3"/>
      <c r="K42" s="95" t="s">
        <v>30</v>
      </c>
      <c r="L42" s="95"/>
      <c r="M42" s="3">
        <f>H18*(-1)</f>
        <v>0</v>
      </c>
      <c r="N42" s="3">
        <f>H19*(-1)</f>
        <v>0</v>
      </c>
      <c r="O42" s="64"/>
    </row>
    <row r="43" spans="2:16" x14ac:dyDescent="0.35">
      <c r="B43" s="5"/>
      <c r="C43" s="61"/>
      <c r="D43" s="94" t="s">
        <v>21</v>
      </c>
      <c r="E43" s="94"/>
      <c r="F43" s="67"/>
      <c r="G43" s="67"/>
      <c r="H43" s="55">
        <f>SUM(F40:F42)</f>
        <v>0</v>
      </c>
      <c r="I43" s="62"/>
      <c r="J43" s="3"/>
      <c r="K43" s="111" t="s">
        <v>31</v>
      </c>
      <c r="L43" s="111"/>
      <c r="M43" s="68">
        <f>M38</f>
        <v>0</v>
      </c>
      <c r="N43" s="68">
        <f>SUM(N41:N42)</f>
        <v>0</v>
      </c>
      <c r="O43" s="64"/>
    </row>
    <row r="44" spans="2:16" x14ac:dyDescent="0.35">
      <c r="B44" s="5"/>
      <c r="C44" s="61"/>
      <c r="D44" s="95"/>
      <c r="E44" s="95"/>
      <c r="F44" s="3"/>
      <c r="G44" s="3"/>
      <c r="H44" s="3"/>
      <c r="I44" s="62"/>
      <c r="J44" s="3"/>
      <c r="K44" s="95"/>
      <c r="L44" s="95"/>
      <c r="M44" s="65"/>
      <c r="N44" s="3"/>
      <c r="O44" s="64"/>
    </row>
    <row r="45" spans="2:16" x14ac:dyDescent="0.35">
      <c r="B45" s="5"/>
      <c r="C45" s="61"/>
      <c r="D45" s="69" t="s">
        <v>38</v>
      </c>
      <c r="E45" s="69"/>
      <c r="F45" s="69"/>
      <c r="G45" s="69"/>
      <c r="H45" s="70">
        <f>H37-H43</f>
        <v>0</v>
      </c>
      <c r="I45" s="62"/>
      <c r="J45" s="3"/>
      <c r="K45" s="95"/>
      <c r="L45" s="95"/>
      <c r="M45" s="65"/>
      <c r="N45" s="3"/>
      <c r="O45" s="64"/>
    </row>
    <row r="46" spans="2:16" x14ac:dyDescent="0.35">
      <c r="C46" s="60"/>
      <c r="D46" s="3"/>
      <c r="E46" s="3"/>
      <c r="F46" s="3"/>
      <c r="G46" s="3"/>
      <c r="H46" s="3"/>
      <c r="I46" s="3"/>
      <c r="J46" s="3"/>
      <c r="K46" s="95"/>
      <c r="L46" s="95"/>
      <c r="M46" s="65"/>
      <c r="N46" s="3"/>
      <c r="O46" s="71"/>
      <c r="P46" s="4"/>
    </row>
    <row r="47" spans="2:16" x14ac:dyDescent="0.35">
      <c r="C47" s="60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71"/>
      <c r="P47" s="4"/>
    </row>
    <row r="48" spans="2:16" x14ac:dyDescent="0.35">
      <c r="C48" s="60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71"/>
      <c r="P48" s="4"/>
    </row>
    <row r="49" spans="3:16" x14ac:dyDescent="0.35">
      <c r="C49" s="60"/>
      <c r="D49" s="62"/>
      <c r="E49" s="3"/>
      <c r="F49" s="3"/>
      <c r="G49" s="3"/>
      <c r="H49" s="3"/>
      <c r="I49" s="3"/>
      <c r="J49" s="3"/>
      <c r="K49" s="3"/>
      <c r="L49" s="3"/>
      <c r="M49" s="3"/>
      <c r="N49" s="3"/>
      <c r="O49" s="71"/>
      <c r="P49" s="4"/>
    </row>
    <row r="50" spans="3:16" x14ac:dyDescent="0.35">
      <c r="C50" s="60"/>
      <c r="D50" s="72" t="s">
        <v>59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71"/>
      <c r="P50" s="4"/>
    </row>
    <row r="51" spans="3:16" x14ac:dyDescent="0.35">
      <c r="C51" s="60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71"/>
      <c r="P51" s="4"/>
    </row>
    <row r="52" spans="3:16" x14ac:dyDescent="0.35">
      <c r="C52" s="60"/>
      <c r="D52" s="72" t="s">
        <v>60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71"/>
      <c r="P52" s="4"/>
    </row>
    <row r="53" spans="3:16" x14ac:dyDescent="0.35">
      <c r="C53" s="60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71"/>
      <c r="P53" s="4"/>
    </row>
    <row r="54" spans="3:16" ht="18.600000000000001" thickBot="1" x14ac:dyDescent="0.4">
      <c r="C54" s="73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5"/>
      <c r="P54" s="4"/>
    </row>
    <row r="55" spans="3:16" x14ac:dyDescent="0.35"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4"/>
    </row>
    <row r="56" spans="3:16" x14ac:dyDescent="0.35"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3:16" x14ac:dyDescent="0.35"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3:16" x14ac:dyDescent="0.35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3:16" x14ac:dyDescent="0.35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3:16" x14ac:dyDescent="0.35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3:16" x14ac:dyDescent="0.35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3:16" x14ac:dyDescent="0.35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3:16" x14ac:dyDescent="0.35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3:16" x14ac:dyDescent="0.35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4:14" x14ac:dyDescent="0.35"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4:14" x14ac:dyDescent="0.35"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4:14" x14ac:dyDescent="0.35"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4:14" x14ac:dyDescent="0.35"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4:14" x14ac:dyDescent="0.35"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4:14" x14ac:dyDescent="0.35"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4:14" x14ac:dyDescent="0.35"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4:14" x14ac:dyDescent="0.35"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4:14" x14ac:dyDescent="0.35"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4:14" x14ac:dyDescent="0.35"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4:14" x14ac:dyDescent="0.35"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4:14" x14ac:dyDescent="0.35"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4:14" x14ac:dyDescent="0.35"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4:14" x14ac:dyDescent="0.35"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4:14" x14ac:dyDescent="0.35"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4:14" x14ac:dyDescent="0.35"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4:14" x14ac:dyDescent="0.35"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4:14" x14ac:dyDescent="0.35"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</sheetData>
  <mergeCells count="38">
    <mergeCell ref="K45:L45"/>
    <mergeCell ref="K46:L46"/>
    <mergeCell ref="D42:E42"/>
    <mergeCell ref="K42:L42"/>
    <mergeCell ref="D43:E43"/>
    <mergeCell ref="K43:L43"/>
    <mergeCell ref="D44:E44"/>
    <mergeCell ref="K44:L44"/>
    <mergeCell ref="D1:H1"/>
    <mergeCell ref="I1:K1"/>
    <mergeCell ref="L1:N1"/>
    <mergeCell ref="C27:O27"/>
    <mergeCell ref="A1:B1"/>
    <mergeCell ref="C28:O28"/>
    <mergeCell ref="C29:O29"/>
    <mergeCell ref="C30:O30"/>
    <mergeCell ref="D31:E31"/>
    <mergeCell ref="D32:E32"/>
    <mergeCell ref="D33:E33"/>
    <mergeCell ref="K31:L31"/>
    <mergeCell ref="K32:L32"/>
    <mergeCell ref="K33:L33"/>
    <mergeCell ref="D34:E34"/>
    <mergeCell ref="D35:E35"/>
    <mergeCell ref="D36:E36"/>
    <mergeCell ref="K34:L34"/>
    <mergeCell ref="K35:L35"/>
    <mergeCell ref="K36:L36"/>
    <mergeCell ref="D41:E41"/>
    <mergeCell ref="K41:L41"/>
    <mergeCell ref="D40:E40"/>
    <mergeCell ref="D37:E37"/>
    <mergeCell ref="D38:E38"/>
    <mergeCell ref="D39:E39"/>
    <mergeCell ref="K37:L37"/>
    <mergeCell ref="K38:L38"/>
    <mergeCell ref="K39:L39"/>
    <mergeCell ref="K40:L40"/>
  </mergeCells>
  <pageMargins left="0.7" right="0.7" top="0.75" bottom="0.75" header="0.3" footer="0.3"/>
  <pageSetup paperSize="9" scale="43" orientation="landscape" r:id="rId1"/>
  <rowBreaks count="1" manualBreakCount="1"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2</vt:i4>
      </vt:variant>
    </vt:vector>
  </HeadingPairs>
  <TitlesOfParts>
    <vt:vector size="6" baseType="lpstr">
      <vt:lpstr>Eksempel</vt:lpstr>
      <vt:lpstr>2025</vt:lpstr>
      <vt:lpstr>2026</vt:lpstr>
      <vt:lpstr>2027</vt:lpstr>
      <vt:lpstr>'2027'!Utskriftsområde</vt:lpstr>
      <vt:lpstr>Eksempel!Utskriftsområde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Margrethe Figved</dc:creator>
  <cp:lastModifiedBy>Margrethe Figved</cp:lastModifiedBy>
  <cp:lastPrinted>2025-03-11T17:26:43Z</cp:lastPrinted>
  <dcterms:created xsi:type="dcterms:W3CDTF">2025-02-17T12:46:03Z</dcterms:created>
  <dcterms:modified xsi:type="dcterms:W3CDTF">2025-05-27T20:16:55Z</dcterms:modified>
</cp:coreProperties>
</file>